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8_{A51F878E-1142-4072-B78C-E57F6170BB84}" xr6:coauthVersionLast="45" xr6:coauthVersionMax="45" xr10:uidLastSave="{00000000-0000-0000-0000-000000000000}"/>
  <bookViews>
    <workbookView xWindow="2304" yWindow="2304" windowWidth="20568" windowHeight="10608"/>
  </bookViews>
  <sheets>
    <sheet name="дод.3" sheetId="27" r:id="rId1"/>
  </sheets>
  <definedNames>
    <definedName name="_xlnm.Print_Titles" localSheetId="0">дод.3!$7:$9</definedName>
    <definedName name="_xlnm.Print_Area" localSheetId="0">дод.3!$A$1:$J$89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4" i="27" l="1"/>
  <c r="G64" i="27"/>
  <c r="G63" i="27"/>
  <c r="G31" i="27"/>
  <c r="G32" i="27"/>
  <c r="I64" i="27"/>
  <c r="G12" i="27"/>
  <c r="G13" i="27"/>
  <c r="G14" i="27"/>
  <c r="G15" i="27"/>
  <c r="G16" i="27"/>
  <c r="G11" i="27"/>
  <c r="G10" i="27"/>
  <c r="G17" i="27"/>
  <c r="G18" i="27"/>
  <c r="G19" i="27"/>
  <c r="G21" i="27"/>
  <c r="G22" i="27"/>
  <c r="G23" i="27"/>
  <c r="G24" i="27"/>
  <c r="G25" i="27"/>
  <c r="G26" i="27"/>
  <c r="G27" i="27"/>
  <c r="G28" i="27"/>
  <c r="G29" i="27"/>
  <c r="G30" i="27"/>
  <c r="G33" i="27"/>
  <c r="G34" i="27"/>
  <c r="G35" i="27"/>
  <c r="G38" i="27"/>
  <c r="G39" i="27"/>
  <c r="G37" i="27"/>
  <c r="G36" i="27"/>
  <c r="G40" i="27"/>
  <c r="G41" i="27"/>
  <c r="G42" i="27"/>
  <c r="G45" i="27"/>
  <c r="G44" i="27"/>
  <c r="G43" i="27"/>
  <c r="G46" i="27"/>
  <c r="G47" i="27"/>
  <c r="G48" i="27"/>
  <c r="G49" i="27"/>
  <c r="G50" i="27"/>
  <c r="G53" i="27"/>
  <c r="G52" i="27"/>
  <c r="G51" i="27"/>
  <c r="G54" i="27"/>
  <c r="G55" i="27"/>
  <c r="H57" i="27"/>
  <c r="H56" i="27"/>
  <c r="I57" i="27"/>
  <c r="H81" i="27"/>
  <c r="G81" i="27"/>
  <c r="H11" i="27"/>
  <c r="H10" i="27"/>
  <c r="G67" i="27"/>
  <c r="G68" i="27"/>
  <c r="H37" i="27"/>
  <c r="H36" i="27"/>
  <c r="H44" i="27"/>
  <c r="H43" i="27"/>
  <c r="H52" i="27"/>
  <c r="H51" i="27"/>
  <c r="G75" i="27"/>
  <c r="G76" i="27"/>
  <c r="I37" i="27"/>
  <c r="I36" i="27"/>
  <c r="J37" i="27"/>
  <c r="J36" i="27"/>
  <c r="G77" i="27"/>
  <c r="I52" i="27"/>
  <c r="I51" i="27"/>
  <c r="J52" i="27"/>
  <c r="J11" i="27"/>
  <c r="J10" i="27"/>
  <c r="J84" i="27"/>
  <c r="J44" i="27"/>
  <c r="J43" i="27"/>
  <c r="J51" i="27"/>
  <c r="J57" i="27"/>
  <c r="J56" i="27"/>
  <c r="J64" i="27"/>
  <c r="J63" i="27"/>
  <c r="I11" i="27"/>
  <c r="I10" i="27"/>
  <c r="I63" i="27"/>
  <c r="I44" i="27"/>
  <c r="I43" i="27"/>
  <c r="I56" i="27"/>
  <c r="G74" i="27"/>
  <c r="G62" i="27"/>
  <c r="H82" i="27"/>
  <c r="G82" i="27"/>
  <c r="G83" i="27"/>
  <c r="G78" i="27"/>
  <c r="G58" i="27"/>
  <c r="G59" i="27"/>
  <c r="G60" i="27"/>
  <c r="G61" i="27"/>
  <c r="G65" i="27"/>
  <c r="G66" i="27"/>
  <c r="G69" i="27"/>
  <c r="G70" i="27"/>
  <c r="G71" i="27"/>
  <c r="G72" i="27"/>
  <c r="G73" i="27"/>
  <c r="G79" i="27"/>
  <c r="G80" i="27"/>
  <c r="G57" i="27"/>
  <c r="G56" i="27"/>
  <c r="G84" i="27"/>
  <c r="H84" i="27"/>
  <c r="I84" i="27"/>
  <c r="H63" i="27"/>
</calcChain>
</file>

<file path=xl/sharedStrings.xml><?xml version="1.0" encoding="utf-8"?>
<sst xmlns="http://schemas.openxmlformats.org/spreadsheetml/2006/main" count="248" uniqueCount="197">
  <si>
    <t>Заходи запобігання та ліквідації надзвичайних ситуацій та наслідків стихійного лиха</t>
  </si>
  <si>
    <t>Інші програми та заходи освіти</t>
  </si>
  <si>
    <t>2716014</t>
  </si>
  <si>
    <t>Забезпечення збору та вивезення сміття і відходів</t>
  </si>
  <si>
    <t>Управління з питань економічного розвитку, торгівлі та інвестицій</t>
  </si>
  <si>
    <t>2716030</t>
  </si>
  <si>
    <t>2716071</t>
  </si>
  <si>
    <t>2717130</t>
  </si>
  <si>
    <t>2717350</t>
  </si>
  <si>
    <t>2717461</t>
  </si>
  <si>
    <t>2717610</t>
  </si>
  <si>
    <t>Будівництво освітніх установ та закладів</t>
  </si>
  <si>
    <t>Будівництво медичних установ та закладів</t>
  </si>
  <si>
    <t>Будівництво споруд, установ та закладів фізичної культури і спорту</t>
  </si>
  <si>
    <t>Будівництво інших об`єктів соціальної та виробничої інфраструктури комунальної власності</t>
  </si>
  <si>
    <t>Співфінансування інвестиційних проектів, що реалізуються за рахунок коштів державного фонду регіонального розвитку</t>
  </si>
  <si>
    <t>2713210</t>
  </si>
  <si>
    <t>2710180</t>
  </si>
  <si>
    <t>Інші заходи громадського порядку та безпеки</t>
  </si>
  <si>
    <t>Заходи та роботи з мобілізаційної підготовки місцевого значення</t>
  </si>
  <si>
    <t>Програма розвитку культури в місті Новодністровськ на 2019-2021 роки</t>
  </si>
  <si>
    <t xml:space="preserve">рішення 60 сесії міської ради VII скликання №260 від 27.09.2018р. </t>
  </si>
  <si>
    <t>Молодь і спорт (Відділ молоді і спорту )</t>
  </si>
  <si>
    <t>0110180</t>
  </si>
  <si>
    <t>0112144</t>
  </si>
  <si>
    <t>0112111</t>
  </si>
  <si>
    <t>0113112</t>
  </si>
  <si>
    <t>0113121</t>
  </si>
  <si>
    <t>0117321</t>
  </si>
  <si>
    <t>0117322</t>
  </si>
  <si>
    <t>0117361</t>
  </si>
  <si>
    <t>0118110</t>
  </si>
  <si>
    <t>0118220</t>
  </si>
  <si>
    <t>0118230</t>
  </si>
  <si>
    <t>Новодністровська міська рада</t>
  </si>
  <si>
    <t>Молодь і спорт (Відділ молоді і спорту)</t>
  </si>
  <si>
    <t>УСЬОГО</t>
  </si>
  <si>
    <t>Дата та номер документа, яким затверджено місцеву регіональну програму</t>
  </si>
  <si>
    <t>0112080</t>
  </si>
  <si>
    <t>Амбулаторно-поліклінічна допомога населенню, крім первинної медичної допомоги</t>
  </si>
  <si>
    <t>Інші заходи, пов`язані з економічною діяльністю</t>
  </si>
  <si>
    <t>0813031</t>
  </si>
  <si>
    <t>Надання інших пільг окремим категоріям громадян відповідно до законодавства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</si>
  <si>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</si>
  <si>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Програма забезпечення пожежної безпеки в будівлях та приміщеннях і на прилеглій території підприємств, установ, організацій і закладів комунальної власності Новодністровської ОТГ на 2019-2023 роки</t>
  </si>
  <si>
    <t>рішення 44 сесії міської ради VII скликання №317 від 14.12.2017 р.</t>
  </si>
  <si>
    <t>0117693</t>
  </si>
  <si>
    <t>Міська програма підвищення якості національно-патріотичного виховання дітей та молоді  на 2018-2021 роки</t>
  </si>
  <si>
    <t>0117520</t>
  </si>
  <si>
    <t>Реалізація Національної програми інформатизації</t>
  </si>
  <si>
    <t>0617520</t>
  </si>
  <si>
    <t>0817520</t>
  </si>
  <si>
    <t>1017520</t>
  </si>
  <si>
    <t>1117520</t>
  </si>
  <si>
    <t>2717520</t>
  </si>
  <si>
    <t>3717520</t>
  </si>
  <si>
    <t>Програма інформатизації діяльності Новодністровської міської ради та її виконавчих органів на 2020-2022 рр</t>
  </si>
  <si>
    <t>рішення 90 сесії міської ради VIІ скликання № 300 від 05.12.2019 р.</t>
  </si>
  <si>
    <t>рішення 90 сесії міської ради VIІ скликання № 268 від 05.12.2019 р.</t>
  </si>
  <si>
    <t>Програма "Розроблення містобудівної документації на території Новодністровської об’єднаної територіальної громади на 2020-2021 роки"</t>
  </si>
  <si>
    <t>0117325</t>
  </si>
  <si>
    <t>0117330</t>
  </si>
  <si>
    <t>2716015</t>
  </si>
  <si>
    <t>Забезпечення надійної та безперебійної експлуатації ліфтів</t>
  </si>
  <si>
    <t>рішення сесії міської ради VIІ скликання №307 від 18.12.2019 р.</t>
  </si>
  <si>
    <t>Внески до статутного капіталу суб`єктів господарювання</t>
  </si>
  <si>
    <t>2717670</t>
  </si>
  <si>
    <t>Міська програма роботи з обдарованою учнівською молоддю "Творча обдарованість на  2020-2023  роки"</t>
  </si>
  <si>
    <t xml:space="preserve"> </t>
  </si>
  <si>
    <t>рішення 83 сесії міської ради VII скликання №196 від 05.08.2019 р.</t>
  </si>
  <si>
    <t>Програма фінансової підтримки Державного комунального підприємства Управління "Тепловодоканал" на 2019-2021 роки</t>
  </si>
  <si>
    <t>Організація та проведення громадських робіт</t>
  </si>
  <si>
    <t>Культура і мистецтво (Відділ культури)</t>
  </si>
  <si>
    <t>Загальний фонд</t>
  </si>
  <si>
    <t>Спеціальний фонд</t>
  </si>
  <si>
    <t>грн.</t>
  </si>
  <si>
    <t>Фінансове управління</t>
  </si>
  <si>
    <t>Проведення навчально-тренувальних зборів і змагань з олімпійських видів спорту</t>
  </si>
  <si>
    <t xml:space="preserve">Проведення навчально-тренувальних зборів і змагань з неолімпійських видів спорту </t>
  </si>
  <si>
    <t>Заходи державної політики з питань дітей та їх соціального захисту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</si>
  <si>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</si>
  <si>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Освіта (Відділ гуманітарної політики)</t>
  </si>
  <si>
    <t>Соціальний захист та соціальне забезпечення (Управління праці та соціального захисту населення)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</si>
  <si>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</si>
  <si>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</si>
  <si>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</si>
  <si>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Фінансова підтримка засобів масової інформації</t>
  </si>
  <si>
    <t>Забезпечення діяльності палаців і будинків культури, клубів, центрів дозвілля  та інших клубних закладів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</si>
  <si>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</si>
  <si>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0800000</t>
  </si>
  <si>
    <t>0810000</t>
  </si>
  <si>
    <t>0813032</t>
  </si>
  <si>
    <t>Надання пільг окремим категоріям громадян з оплати послуг зв'язку</t>
  </si>
  <si>
    <t>0813160</t>
  </si>
  <si>
    <t>0600000</t>
  </si>
  <si>
    <t>0610000</t>
  </si>
  <si>
    <t>0611020</t>
  </si>
  <si>
    <t>Централізовані заходи з лікування хворих на цукровий та нецукровий діабет</t>
  </si>
  <si>
    <t>Утримання та забезпечення діяльності центрів соціальних служб для сім'ї, дітей та молоді</t>
  </si>
  <si>
    <t>Організація благоустрою населених пунктів</t>
  </si>
  <si>
    <t>Розроблення схем планування та забудови територій (містобудівної документації)</t>
  </si>
  <si>
    <t>Здійснення  заходів із землеустрою</t>
  </si>
  <si>
    <t>0180</t>
  </si>
  <si>
    <t>0133</t>
  </si>
  <si>
    <t>Інша діяльність у сфері державного управління</t>
  </si>
  <si>
    <t>1115011</t>
  </si>
  <si>
    <t>1115012</t>
  </si>
  <si>
    <t>1115061</t>
  </si>
  <si>
    <t>1115062</t>
  </si>
  <si>
    <t>Заходи державної політики з питань сімї</t>
  </si>
  <si>
    <t>Первинна медична допомога населенню, що надається центрами первинної медичної (медико-санітарної) допомоги</t>
  </si>
  <si>
    <t>0813104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</si>
  <si>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</si>
  <si>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</si>
  <si>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Інші заходи у сфері соціального захисту і соціального забезпечення</t>
  </si>
  <si>
    <t>Усього</t>
  </si>
  <si>
    <t>у тому числі бюджет розвитку</t>
  </si>
  <si>
    <t>усього</t>
  </si>
  <si>
    <t>Х</t>
  </si>
  <si>
    <t>0613123</t>
  </si>
  <si>
    <t>Утримання та розвиток автомобільних доріг та дорожньої інфраструктури за рахунок коштів місцевого бюджету</t>
  </si>
  <si>
    <t>Природоохоронні заходи за рахунок цільових фондів</t>
  </si>
  <si>
    <t>Сприяння розвитку малого та середнього підприємництва</t>
  </si>
  <si>
    <t>Програма соціальної підтримки малозабезпечених верств населення "Турбота" Новодністровської ОТГ на 2021 рік</t>
  </si>
  <si>
    <t>рішення 115 сесії міської ради VIІ скликання № 294 від 10.11.2020</t>
  </si>
  <si>
    <t xml:space="preserve">Програма організації громадських робіт та інших робіт тимчасового характеру у Новодністровській об’єднаній територіальній громаді на 2021 рік </t>
  </si>
  <si>
    <t>рішення 107 сесії міської ради VIІ скликання № 176 від 30.07.2020 р.</t>
  </si>
  <si>
    <t>Програма розвитку комунального некомерційного підприємства "Центр первинної медико-санітарної допомоги м.Новодністровськ" на 2021-2023 роки</t>
  </si>
  <si>
    <t>рішення 110 сесії міської ради VII скликання №229 від 24.09.2020 р.</t>
  </si>
  <si>
    <t>Місцева Програма забезпечення житлом дітей-сиріт, дітей, позбавлених батьківського піклування, та осіб з їх числа на 2021-2024 роки</t>
  </si>
  <si>
    <t>Міська Програма забезпечення пільгової категорії громадян ОТГ м.Новодністровськ лікарськими засобами, виробами медичного призначення та відповідними харчовими продуктами для спеціального дієтичного споживання на 2021р.</t>
  </si>
  <si>
    <t>рішення 110 сесії міської ради VIІ скликання №228 від 24.09.2020 р.</t>
  </si>
  <si>
    <t>Програма фінансової підтримки Комунального некомерційного підприємства «Новодністровська міська поліклініка» на 2021 - 2023 роки</t>
  </si>
  <si>
    <t>рішення 110 сесії міської ради VIІ скликання №227 від 24.09.2020 р.</t>
  </si>
  <si>
    <t>Програма розвитку соціальних послуг для сімї, дітей та молоді в м.Новодністровськ на 2021- 2025 роки.</t>
  </si>
  <si>
    <t>рішення 110 сесії міської ради VIІ скликання №226 від 24.09.2020 р.</t>
  </si>
  <si>
    <t>рішення 112 сесії міської ради VIІ скликання №261 від 22.10.2020 р.</t>
  </si>
  <si>
    <t>рішення 112 сесії міської ради VIІ скликання №261 від 22.10.2020 р</t>
  </si>
  <si>
    <t>Програма утримання об’єктів та майна  комунальної власності Новодністровської територіальної громади  на 2021 рік</t>
  </si>
  <si>
    <t>рішення 1120 сесії міської ради VIІ скликання №260 від 22.10.2020 р.</t>
  </si>
  <si>
    <t>Міська програма "Благоустрій Новодністровської ОТГ на 2021рік"</t>
  </si>
  <si>
    <t>рішення 112 сесії міської ради VIІ скликання №257 від 22.10.2020 р.</t>
  </si>
  <si>
    <t>рішення 110 сесії міської ради VII скликання №242 від 24.09.2020 р.</t>
  </si>
  <si>
    <t xml:space="preserve">рішення 110 сесії міської ради VII скликання №243 від 24.09.2020 р.     </t>
  </si>
  <si>
    <t>рішення 91 сесії міської ради VIІ скликання №307 від 18.12.2019р.</t>
  </si>
  <si>
    <t>Програма будівництва, реконструкції, капітальних ремонтів обєктів соціальної сфери, житлового фонду та інших обєктів комунальної власності Новодністровської ОТГ на 20221-2022 роки</t>
  </si>
  <si>
    <t>Програма будівництва, реконструкції, капітальних ремонтів обєктів соціальної сфери, житлового фонду та інших обєктів комунальної власності Новодністровської ОТГ на 2021-2022 роки</t>
  </si>
  <si>
    <t>Програма створення та накопичення міського матеріального резерву міста для виконання заходів, спрямованих на запобігання та ліквідацію надзвичайних ситуацій техногенного і природного характеру на 2021-2023 роки</t>
  </si>
  <si>
    <t>рішення 109 сесії міської ради VII скликання №212 від 27.08.2020 р.</t>
  </si>
  <si>
    <t>Програма підвищення ефективності організації призову громадян до лав Збройних сил України та інших військових формувань на 2021-2023 роки</t>
  </si>
  <si>
    <t>рішення 109 сесії міської ради VII скликання №210 від 27.08.2020 р.</t>
  </si>
  <si>
    <t xml:space="preserve">рішення 112 сесії міської ради VII скликання №277 від 22.10.2020 р.    </t>
  </si>
  <si>
    <t>рішення 94 сесії міської ради VIІ скликання №24 від 30.01.2020р.</t>
  </si>
  <si>
    <t xml:space="preserve">рішення 112сесії міської ради VII скликання №258 від 22.10.2020р. </t>
  </si>
  <si>
    <t>рішення 84 сесії міської ради VIІ скликання №202 від 08.08.2019р.</t>
  </si>
  <si>
    <t>Міська цільова програма підтримки та розвитку комунальних засобів масової інформації Новодністровської ОТГ на 2021 рік</t>
  </si>
  <si>
    <t>Міська комплексна Програма реалізації молодіжної політики та розвитку  фізичної культури і спорту на 2021-2023 роки</t>
  </si>
  <si>
    <t>Програма охорони навколишнього природного середовища Новодністровської ОТГ на 2021-20230 роки</t>
  </si>
  <si>
    <t>Членські внески до асоціацій органів місцевого самоврядування</t>
  </si>
  <si>
    <t>0117680</t>
  </si>
  <si>
    <t xml:space="preserve">рішення 109 сесії міської ради VII скликання №195 від 27.08.2020 р. </t>
  </si>
  <si>
    <t>Програма розвитку земельних відносин на території Новодністровської ОТГ на 20221-2023 роки</t>
  </si>
  <si>
    <t>Міська програма подолання дитячої безпритульності і бездоглядності в Новодністровській ОТГ на 2021-2024 роки</t>
  </si>
  <si>
    <t xml:space="preserve">рішення 110 сесії міської ради VII скликання №225 від 24.09.2020 р. </t>
  </si>
  <si>
    <t xml:space="preserve">рішення 110 сесії міської ради VIІ скликання №224 від 24.09.2020 р. </t>
  </si>
  <si>
    <t>рішення 890 сесії міської ради VIІ скликання № 275 від 05.12.2019 р.</t>
  </si>
  <si>
    <t>Програма охорони навколишнього природного середовища Новодністровської ОТГ на 2021-2023 роки</t>
  </si>
  <si>
    <t>Програма будівництва, реконструкції, капітальних ремонтів об´єктів соціальної сфери, житлового фонду та інших обєктів комунальної власності Новодністровської ОТГ на 2021-2022 роки</t>
  </si>
  <si>
    <t xml:space="preserve">Програми будівництва, реконструкції  ремонту та утримання доріг Новодністровської обʼєднаної територіальної громади на 2020-2022 роки </t>
  </si>
  <si>
    <t>Програма розвитку малого і середнього підприємництва у Новодністровській об´єднаній територіальній громаді на 2021-2022 роки</t>
  </si>
  <si>
    <t>2717693</t>
  </si>
  <si>
    <t>0490</t>
  </si>
  <si>
    <t>Інші заходи, пов´язані з економічною діяльністю</t>
  </si>
  <si>
    <t>рішення 112 сесії міської ради VIІ скликання №260 від 22.10.2020р.</t>
  </si>
  <si>
    <t xml:space="preserve">Програма нагородження відзнаками міського рівня, організація і проведення урочистих та інших заходів на території Новодністровської міської об´єднаної територіальної громади на 2020-2022 роки </t>
  </si>
  <si>
    <t>Програма "Безпечна громада Новодністровської ОТГ на 2021 рік</t>
  </si>
  <si>
    <t>рішення 3 сесії міської ради VIІІ скликання №     від __.12.2020 р.</t>
  </si>
  <si>
    <t>Програма Реалізації Громадсьекого бюджету Новодністровської ОТГ(бюджет участі) на 2021 рік</t>
  </si>
  <si>
    <t>рішення 2сесії міської ради VIІІ скликання №14 від 26.11.2020 р.</t>
  </si>
  <si>
    <t>Програма утримання об´єктів та майна комунальної власності Новодністровської територіальної громади на 2021 рік</t>
  </si>
  <si>
    <t>Розподіл витрат місцевого бюджету на реалізацію місцевих/регіональних програм у 2021 році</t>
  </si>
  <si>
    <t>24533000000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</si>
  <si>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</si>
  <si>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</si>
  <si>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</si>
  <si>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</si>
  <si>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</si>
  <si>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</si>
  <si>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0611142</t>
  </si>
  <si>
    <t>до рішення Новодністровської міської ради</t>
  </si>
  <si>
    <t>"Про бюджет Новодністровської міської територіальної громади на 2021 рік"</t>
  </si>
  <si>
    <t>Секретар міської ради</t>
  </si>
  <si>
    <t>Василь ЛУТЧАК</t>
  </si>
  <si>
    <t>Начальник фінансового управління</t>
  </si>
  <si>
    <t>Валентина ФЕРСАНОВА</t>
  </si>
  <si>
    <t>Додаток 6</t>
  </si>
  <si>
    <t>(підпис 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</si>
</sst>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96" formatCode="0000000"/>
    <numFmt numFmtId="197" formatCode="0000&quot;     &quot;"/>
    <numFmt numFmtId="198" formatCode="0000&quot;    &quot;"/>
    <numFmt numFmtId="199" formatCode="0&quot;     &quot;"/>
    <numFmt numFmtId="200" formatCode="0&quot;    &quot;"/>
  </numFmts>
  <fonts count="27" x14ac:knownFonts="1">
    <font>
      <sz val="10"/>
      <name val="Times New Roman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8"/>
      <name val="Arial"/>
      <family val="2"/>
    </font>
    <font>
      <sz val="10"/>
      <color indexed="8"/>
      <name val="Calibri"/>
      <family val="2"/>
      <charset val="204"/>
    </font>
    <font>
      <b/>
      <u/>
      <sz val="10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b/>
      <i/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6" fillId="0" borderId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3" fillId="7" borderId="1" applyNumberFormat="0" applyAlignment="0" applyProtection="0"/>
    <xf numFmtId="0" fontId="4" fillId="22" borderId="2" applyNumberFormat="0" applyAlignment="0" applyProtection="0"/>
    <xf numFmtId="0" fontId="11" fillId="22" borderId="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8" fillId="0" borderId="3" applyNumberFormat="0" applyFill="0" applyAlignment="0" applyProtection="0"/>
    <xf numFmtId="0" fontId="6" fillId="23" borderId="4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6" fillId="0" borderId="0"/>
    <xf numFmtId="0" fontId="20" fillId="0" borderId="0"/>
    <xf numFmtId="0" fontId="16" fillId="0" borderId="0"/>
    <xf numFmtId="0" fontId="15" fillId="0" borderId="0"/>
    <xf numFmtId="0" fontId="19" fillId="0" borderId="0"/>
    <xf numFmtId="0" fontId="2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10" fillId="10" borderId="5" applyNumberFormat="0" applyFont="0" applyAlignment="0" applyProtection="0"/>
    <xf numFmtId="0" fontId="14" fillId="0" borderId="6" applyNumberFormat="0" applyFill="0" applyAlignment="0" applyProtection="0"/>
    <xf numFmtId="0" fontId="15" fillId="0" borderId="0"/>
    <xf numFmtId="0" fontId="5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</cellStyleXfs>
  <cellXfs count="93">
    <xf numFmtId="0" fontId="0" fillId="0" borderId="0" xfId="0"/>
    <xf numFmtId="0" fontId="21" fillId="0" borderId="0" xfId="55" quotePrefix="1" applyFont="1" applyAlignment="1">
      <alignment horizontal="center"/>
    </xf>
    <xf numFmtId="0" fontId="16" fillId="0" borderId="0" xfId="0" applyNumberFormat="1" applyFont="1" applyFill="1" applyAlignment="1" applyProtection="1"/>
    <xf numFmtId="0" fontId="16" fillId="0" borderId="0" xfId="0" applyNumberFormat="1" applyFont="1" applyFill="1" applyAlignment="1" applyProtection="1">
      <alignment horizontal="center"/>
    </xf>
    <xf numFmtId="0" fontId="16" fillId="0" borderId="0" xfId="0" applyNumberFormat="1" applyFont="1" applyFill="1" applyAlignment="1" applyProtection="1">
      <alignment vertical="center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Fill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55" applyFont="1"/>
    <xf numFmtId="0" fontId="16" fillId="0" borderId="0" xfId="0" applyFont="1" applyFill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6" fillId="0" borderId="7" xfId="55" applyFont="1" applyBorder="1" applyAlignment="1">
      <alignment horizontal="center" vertical="center" wrapText="1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196" fontId="22" fillId="24" borderId="7" xfId="0" applyNumberFormat="1" applyFont="1" applyFill="1" applyBorder="1" applyAlignment="1">
      <alignment horizontal="left" vertical="center" wrapText="1"/>
    </xf>
    <xf numFmtId="0" fontId="22" fillId="24" borderId="7" xfId="0" applyNumberFormat="1" applyFont="1" applyFill="1" applyBorder="1" applyAlignment="1">
      <alignment horizontal="left" vertical="center"/>
    </xf>
    <xf numFmtId="3" fontId="23" fillId="24" borderId="7" xfId="48" applyNumberFormat="1" applyFont="1" applyFill="1" applyBorder="1" applyAlignment="1">
      <alignment horizontal="left" vertical="center"/>
    </xf>
    <xf numFmtId="196" fontId="22" fillId="24" borderId="7" xfId="57" applyNumberFormat="1" applyFont="1" applyFill="1" applyBorder="1" applyAlignment="1">
      <alignment horizontal="left" vertical="center" wrapText="1"/>
    </xf>
    <xf numFmtId="0" fontId="22" fillId="24" borderId="7" xfId="57" applyNumberFormat="1" applyFont="1" applyFill="1" applyBorder="1" applyAlignment="1">
      <alignment horizontal="left" vertical="center"/>
    </xf>
    <xf numFmtId="49" fontId="16" fillId="0" borderId="7" xfId="0" applyNumberFormat="1" applyFont="1" applyFill="1" applyBorder="1" applyAlignment="1">
      <alignment horizontal="left" vertical="center" wrapText="1"/>
    </xf>
    <xf numFmtId="0" fontId="16" fillId="0" borderId="7" xfId="57" applyNumberFormat="1" applyFont="1" applyFill="1" applyBorder="1" applyAlignment="1">
      <alignment horizontal="left" vertical="center" wrapText="1"/>
    </xf>
    <xf numFmtId="0" fontId="16" fillId="0" borderId="7" xfId="0" applyNumberFormat="1" applyFont="1" applyFill="1" applyBorder="1" applyAlignment="1">
      <alignment horizontal="left" vertical="center" wrapText="1"/>
    </xf>
    <xf numFmtId="3" fontId="24" fillId="0" borderId="7" xfId="48" applyNumberFormat="1" applyFont="1" applyFill="1" applyBorder="1" applyAlignment="1">
      <alignment horizontal="left" vertical="center" wrapText="1"/>
    </xf>
    <xf numFmtId="3" fontId="24" fillId="0" borderId="7" xfId="48" applyNumberFormat="1" applyFont="1" applyFill="1" applyBorder="1" applyAlignment="1">
      <alignment horizontal="left" vertical="center"/>
    </xf>
    <xf numFmtId="3" fontId="16" fillId="0" borderId="7" xfId="0" applyNumberFormat="1" applyFont="1" applyFill="1" applyBorder="1" applyAlignment="1">
      <alignment horizontal="left" vertical="center"/>
    </xf>
    <xf numFmtId="49" fontId="16" fillId="0" borderId="7" xfId="57" applyNumberFormat="1" applyFont="1" applyFill="1" applyBorder="1" applyAlignment="1">
      <alignment horizontal="left" vertical="center"/>
    </xf>
    <xf numFmtId="199" fontId="16" fillId="0" borderId="7" xfId="57" applyNumberFormat="1" applyFont="1" applyFill="1" applyBorder="1" applyAlignment="1">
      <alignment horizontal="left" vertical="center" wrapText="1"/>
    </xf>
    <xf numFmtId="198" fontId="16" fillId="0" borderId="7" xfId="57" applyNumberFormat="1" applyFont="1" applyFill="1" applyBorder="1" applyAlignment="1">
      <alignment horizontal="left" vertical="center" wrapText="1"/>
    </xf>
    <xf numFmtId="3" fontId="16" fillId="0" borderId="7" xfId="48" applyNumberFormat="1" applyFont="1" applyFill="1" applyBorder="1" applyAlignment="1">
      <alignment horizontal="left" vertical="center" wrapText="1"/>
    </xf>
    <xf numFmtId="3" fontId="16" fillId="0" borderId="7" xfId="57" applyNumberFormat="1" applyFont="1" applyFill="1" applyBorder="1" applyAlignment="1">
      <alignment horizontal="left" vertical="center"/>
    </xf>
    <xf numFmtId="1" fontId="24" fillId="0" borderId="7" xfId="62" applyNumberFormat="1" applyFont="1" applyFill="1" applyBorder="1" applyAlignment="1">
      <alignment horizontal="left" vertical="center" wrapText="1"/>
    </xf>
    <xf numFmtId="3" fontId="16" fillId="0" borderId="7" xfId="57" applyNumberFormat="1" applyFont="1" applyFill="1" applyBorder="1" applyAlignment="1">
      <alignment horizontal="left" vertical="center" wrapText="1"/>
    </xf>
    <xf numFmtId="0" fontId="16" fillId="0" borderId="7" xfId="62" applyFont="1" applyFill="1" applyBorder="1" applyAlignment="1">
      <alignment horizontal="left" vertical="center" wrapText="1"/>
    </xf>
    <xf numFmtId="1" fontId="24" fillId="0" borderId="0" xfId="62" applyNumberFormat="1" applyFont="1" applyFill="1" applyBorder="1" applyAlignment="1">
      <alignment vertical="center" wrapText="1"/>
    </xf>
    <xf numFmtId="3" fontId="24" fillId="0" borderId="0" xfId="48" applyNumberFormat="1" applyFont="1" applyFill="1" applyBorder="1" applyAlignment="1">
      <alignment vertical="center" wrapText="1"/>
    </xf>
    <xf numFmtId="0" fontId="16" fillId="0" borderId="0" xfId="57" applyNumberFormat="1" applyFont="1" applyFill="1" applyBorder="1" applyAlignment="1">
      <alignment horizontal="left"/>
    </xf>
    <xf numFmtId="3" fontId="16" fillId="0" borderId="0" xfId="57" applyNumberFormat="1" applyFont="1" applyFill="1" applyBorder="1" applyAlignment="1">
      <alignment horizontal="center"/>
    </xf>
    <xf numFmtId="0" fontId="25" fillId="0" borderId="0" xfId="57" applyFont="1" applyFill="1" applyBorder="1" applyAlignment="1">
      <alignment horizontal="left"/>
    </xf>
    <xf numFmtId="0" fontId="25" fillId="0" borderId="0" xfId="57" applyFont="1" applyFill="1" applyAlignment="1">
      <alignment horizontal="left"/>
    </xf>
    <xf numFmtId="49" fontId="22" fillId="24" borderId="7" xfId="57" applyNumberFormat="1" applyFont="1" applyFill="1" applyBorder="1" applyAlignment="1">
      <alignment horizontal="left" vertical="center" wrapText="1"/>
    </xf>
    <xf numFmtId="0" fontId="22" fillId="24" borderId="7" xfId="57" applyNumberFormat="1" applyFont="1" applyFill="1" applyBorder="1" applyAlignment="1">
      <alignment horizontal="left" vertical="center" wrapText="1"/>
    </xf>
    <xf numFmtId="3" fontId="23" fillId="24" borderId="7" xfId="48" applyNumberFormat="1" applyFont="1" applyFill="1" applyBorder="1" applyAlignment="1">
      <alignment horizontal="left" vertical="center" wrapText="1"/>
    </xf>
    <xf numFmtId="0" fontId="16" fillId="24" borderId="0" xfId="0" applyFont="1" applyFill="1" applyBorder="1" applyAlignment="1">
      <alignment horizontal="left"/>
    </xf>
    <xf numFmtId="0" fontId="16" fillId="24" borderId="0" xfId="0" applyFont="1" applyFill="1" applyBorder="1"/>
    <xf numFmtId="0" fontId="16" fillId="24" borderId="0" xfId="0" applyFont="1" applyFill="1"/>
    <xf numFmtId="3" fontId="22" fillId="24" borderId="7" xfId="0" applyNumberFormat="1" applyFont="1" applyFill="1" applyBorder="1" applyAlignment="1">
      <alignment horizontal="left" vertical="center"/>
    </xf>
    <xf numFmtId="1" fontId="16" fillId="0" borderId="7" xfId="62" applyNumberFormat="1" applyFont="1" applyFill="1" applyBorder="1" applyAlignment="1">
      <alignment horizontal="left" vertical="center" wrapText="1"/>
    </xf>
    <xf numFmtId="4" fontId="16" fillId="0" borderId="7" xfId="0" applyNumberFormat="1" applyFont="1" applyFill="1" applyBorder="1" applyAlignment="1">
      <alignment horizontal="left" vertical="center"/>
    </xf>
    <xf numFmtId="200" fontId="16" fillId="0" borderId="7" xfId="57" applyNumberFormat="1" applyFont="1" applyFill="1" applyBorder="1" applyAlignment="1">
      <alignment horizontal="left" vertical="center" wrapText="1"/>
    </xf>
    <xf numFmtId="1" fontId="16" fillId="0" borderId="7" xfId="57" applyNumberFormat="1" applyFont="1" applyFill="1" applyBorder="1" applyAlignment="1">
      <alignment horizontal="left" vertical="center"/>
    </xf>
    <xf numFmtId="1" fontId="22" fillId="24" borderId="7" xfId="57" applyNumberFormat="1" applyFont="1" applyFill="1" applyBorder="1" applyAlignment="1">
      <alignment horizontal="left" vertical="center" wrapText="1"/>
    </xf>
    <xf numFmtId="0" fontId="22" fillId="24" borderId="0" xfId="0" applyFont="1" applyFill="1" applyBorder="1" applyAlignment="1">
      <alignment horizontal="left"/>
    </xf>
    <xf numFmtId="0" fontId="22" fillId="24" borderId="0" xfId="0" applyFont="1" applyFill="1" applyBorder="1"/>
    <xf numFmtId="0" fontId="22" fillId="24" borderId="0" xfId="0" applyFont="1" applyFill="1"/>
    <xf numFmtId="49" fontId="16" fillId="25" borderId="7" xfId="0" applyNumberFormat="1" applyFont="1" applyFill="1" applyBorder="1" applyAlignment="1">
      <alignment horizontal="left" vertical="center" wrapText="1"/>
    </xf>
    <xf numFmtId="0" fontId="16" fillId="26" borderId="7" xfId="0" applyFont="1" applyFill="1" applyBorder="1" applyAlignment="1">
      <alignment horizontal="left" vertical="center" wrapText="1"/>
    </xf>
    <xf numFmtId="3" fontId="24" fillId="27" borderId="7" xfId="48" applyNumberFormat="1" applyFont="1" applyFill="1" applyBorder="1" applyAlignment="1">
      <alignment horizontal="left" vertical="center" wrapText="1"/>
    </xf>
    <xf numFmtId="3" fontId="16" fillId="0" borderId="7" xfId="0" applyNumberFormat="1" applyFont="1" applyFill="1" applyBorder="1" applyAlignment="1" applyProtection="1">
      <alignment horizontal="left" vertical="center" wrapText="1"/>
    </xf>
    <xf numFmtId="4" fontId="24" fillId="0" borderId="7" xfId="48" applyNumberFormat="1" applyFont="1" applyFill="1" applyBorder="1" applyAlignment="1">
      <alignment horizontal="left" vertical="center"/>
    </xf>
    <xf numFmtId="0" fontId="16" fillId="0" borderId="7" xfId="0" applyNumberFormat="1" applyFont="1" applyFill="1" applyBorder="1" applyAlignment="1" applyProtection="1">
      <alignment horizontal="left" vertical="center" wrapText="1"/>
    </xf>
    <xf numFmtId="4" fontId="16" fillId="0" borderId="7" xfId="0" applyNumberFormat="1" applyFont="1" applyFill="1" applyBorder="1" applyAlignment="1" applyProtection="1">
      <alignment horizontal="left" vertical="center" wrapText="1"/>
    </xf>
    <xf numFmtId="196" fontId="16" fillId="0" borderId="7" xfId="57" applyNumberFormat="1" applyFont="1" applyFill="1" applyBorder="1" applyAlignment="1">
      <alignment horizontal="left" vertical="center"/>
    </xf>
    <xf numFmtId="197" fontId="16" fillId="0" borderId="7" xfId="57" applyNumberFormat="1" applyFont="1" applyFill="1" applyBorder="1" applyAlignment="1">
      <alignment horizontal="left" vertical="center" wrapText="1"/>
    </xf>
    <xf numFmtId="0" fontId="16" fillId="24" borderId="7" xfId="0" applyNumberFormat="1" applyFont="1" applyFill="1" applyBorder="1" applyAlignment="1" applyProtection="1">
      <alignment horizontal="left" vertical="center" wrapText="1"/>
    </xf>
    <xf numFmtId="3" fontId="22" fillId="24" borderId="7" xfId="0" applyNumberFormat="1" applyFont="1" applyFill="1" applyBorder="1" applyAlignment="1" applyProtection="1">
      <alignment horizontal="left" vertical="center" wrapText="1"/>
    </xf>
    <xf numFmtId="4" fontId="22" fillId="24" borderId="7" xfId="0" applyNumberFormat="1" applyFont="1" applyFill="1" applyBorder="1" applyAlignment="1" applyProtection="1">
      <alignment horizontal="left" vertical="center" wrapText="1"/>
    </xf>
    <xf numFmtId="0" fontId="22" fillId="0" borderId="7" xfId="0" applyNumberFormat="1" applyFont="1" applyFill="1" applyBorder="1" applyAlignment="1" applyProtection="1">
      <alignment horizontal="left" vertical="center" wrapText="1"/>
    </xf>
    <xf numFmtId="3" fontId="22" fillId="0" borderId="7" xfId="0" applyNumberFormat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/>
    <xf numFmtId="0" fontId="22" fillId="0" borderId="0" xfId="0" applyFont="1" applyFill="1"/>
    <xf numFmtId="3" fontId="22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" vertical="center" wrapText="1"/>
    </xf>
    <xf numFmtId="0" fontId="22" fillId="0" borderId="0" xfId="0" applyFont="1" applyFill="1" applyAlignment="1">
      <alignment horizontal="left"/>
    </xf>
    <xf numFmtId="0" fontId="0" fillId="0" borderId="0" xfId="0" applyFill="1"/>
    <xf numFmtId="0" fontId="22" fillId="0" borderId="0" xfId="56" applyNumberFormat="1" applyFont="1" applyFill="1" applyBorder="1" applyAlignment="1" applyProtection="1">
      <alignment vertical="center" wrapText="1"/>
    </xf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16" fillId="0" borderId="0" xfId="0" applyFont="1" applyFill="1" applyAlignment="1">
      <alignment horizontal="left" wrapText="1"/>
    </xf>
    <xf numFmtId="0" fontId="16" fillId="0" borderId="7" xfId="55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6" fillId="0" borderId="7" xfId="55" applyFont="1" applyFill="1" applyBorder="1" applyAlignment="1">
      <alignment horizontal="center" vertical="center" wrapText="1"/>
    </xf>
    <xf numFmtId="3" fontId="24" fillId="0" borderId="7" xfId="48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Alignment="1" applyProtection="1">
      <alignment horizontal="left" vertical="center"/>
    </xf>
    <xf numFmtId="0" fontId="22" fillId="24" borderId="7" xfId="57" applyNumberFormat="1" applyFont="1" applyFill="1" applyBorder="1" applyAlignment="1">
      <alignment horizontal="left" vertical="center" wrapText="1"/>
    </xf>
    <xf numFmtId="1" fontId="24" fillId="0" borderId="7" xfId="62" applyNumberFormat="1" applyFont="1" applyFill="1" applyBorder="1" applyAlignment="1">
      <alignment horizontal="left" vertical="center" wrapText="1"/>
    </xf>
    <xf numFmtId="3" fontId="16" fillId="0" borderId="7" xfId="48" applyNumberFormat="1" applyFont="1" applyFill="1" applyBorder="1" applyAlignment="1">
      <alignment horizontal="left" vertical="center" wrapText="1"/>
    </xf>
    <xf numFmtId="0" fontId="22" fillId="24" borderId="7" xfId="0" applyNumberFormat="1" applyFont="1" applyFill="1" applyBorder="1" applyAlignment="1">
      <alignment horizontal="left" vertical="center" wrapText="1"/>
    </xf>
    <xf numFmtId="1" fontId="16" fillId="0" borderId="7" xfId="62" applyNumberFormat="1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</cellXfs>
  <cellStyles count="83">
    <cellStyle name="20% - Акцент1" xfId="1"/>
    <cellStyle name="20% — акцент1" xfId="65" builtinId="30" hidden="1"/>
    <cellStyle name="20% - Акцент2" xfId="2"/>
    <cellStyle name="20% — акцент2" xfId="68" builtinId="34" hidden="1"/>
    <cellStyle name="20% - Акцент3" xfId="3"/>
    <cellStyle name="20% — акцент3" xfId="71" builtinId="38" hidden="1"/>
    <cellStyle name="20% - Акцент4" xfId="4"/>
    <cellStyle name="20% — акцент4" xfId="74" builtinId="42" hidden="1"/>
    <cellStyle name="20% - Акцент5" xfId="5"/>
    <cellStyle name="20% — акцент5" xfId="77" builtinId="46" hidden="1"/>
    <cellStyle name="20% - Акцент6" xfId="6"/>
    <cellStyle name="20% — акцент6" xfId="80" builtinId="50" hidden="1"/>
    <cellStyle name="40% - Акцент1" xfId="7"/>
    <cellStyle name="40% — акцент1" xfId="66" builtinId="31" hidden="1"/>
    <cellStyle name="40% - Акцент2" xfId="8"/>
    <cellStyle name="40% — акцент2" xfId="69" builtinId="35" hidden="1"/>
    <cellStyle name="40% - Акцент3" xfId="9"/>
    <cellStyle name="40% — акцент3" xfId="72" builtinId="39" hidden="1"/>
    <cellStyle name="40% - Акцент4" xfId="10"/>
    <cellStyle name="40% — акцент4" xfId="75" builtinId="43" hidden="1"/>
    <cellStyle name="40% - Акцент5" xfId="11"/>
    <cellStyle name="40% — акцент5" xfId="78" builtinId="47" hidden="1"/>
    <cellStyle name="40% - Акцент6" xfId="12"/>
    <cellStyle name="40% — акцент6" xfId="81" builtinId="51" hidden="1"/>
    <cellStyle name="60% - Акцент1" xfId="13"/>
    <cellStyle name="60% — акцент1" xfId="67" builtinId="32" hidden="1"/>
    <cellStyle name="60% - Акцент2" xfId="14"/>
    <cellStyle name="60% — акцент2" xfId="70" builtinId="36" hidden="1"/>
    <cellStyle name="60% - Акцент3" xfId="15"/>
    <cellStyle name="60% — акцент3" xfId="73" builtinId="40" hidden="1"/>
    <cellStyle name="60% - Акцент4" xfId="16"/>
    <cellStyle name="60% — акцент4" xfId="76" builtinId="44" hidden="1"/>
    <cellStyle name="60% - Акцент5" xfId="17"/>
    <cellStyle name="60% — акцент5" xfId="79" builtinId="48" hidden="1"/>
    <cellStyle name="60% - Акцент6" xfId="18"/>
    <cellStyle name="60% — акцент6" xfId="82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вичайний 10" xfId="29"/>
    <cellStyle name="Звичайний 11" xfId="30"/>
    <cellStyle name="Звичайний 12" xfId="31"/>
    <cellStyle name="Звичайний 13" xfId="32"/>
    <cellStyle name="Звичайний 14" xfId="33"/>
    <cellStyle name="Звичайний 15" xfId="34"/>
    <cellStyle name="Звичайний 16" xfId="35"/>
    <cellStyle name="Звичайний 17" xfId="36"/>
    <cellStyle name="Звичайний 18" xfId="37"/>
    <cellStyle name="Звичайний 19" xfId="38"/>
    <cellStyle name="Звичайний 2" xfId="39"/>
    <cellStyle name="Звичайний 20" xfId="40"/>
    <cellStyle name="Звичайний 3" xfId="41"/>
    <cellStyle name="Звичайний 4" xfId="42"/>
    <cellStyle name="Звичайний 5" xfId="43"/>
    <cellStyle name="Звичайний 6" xfId="44"/>
    <cellStyle name="Звичайний 7" xfId="45"/>
    <cellStyle name="Звичайний 8" xfId="46"/>
    <cellStyle name="Звичайний 9" xfId="47"/>
    <cellStyle name="Звичайний_Додаток _ 3 зм_ни 4575" xfId="48"/>
    <cellStyle name="Итог" xfId="49"/>
    <cellStyle name="Контрольная ячейка" xfId="50"/>
    <cellStyle name="Название" xfId="51"/>
    <cellStyle name="Нейтральный" xfId="52"/>
    <cellStyle name="Обычный" xfId="0" builtinId="0"/>
    <cellStyle name="Обычный 2" xfId="53"/>
    <cellStyle name="Обычный 3" xfId="54"/>
    <cellStyle name="Обычный_дод.3" xfId="55"/>
    <cellStyle name="Обычный_додат_до_бюдж_2017" xfId="56"/>
    <cellStyle name="Обычный_Копия додаток_3" xfId="57"/>
    <cellStyle name="Плохой" xfId="58"/>
    <cellStyle name="Пояснение" xfId="59"/>
    <cellStyle name="Примечание" xfId="60"/>
    <cellStyle name="Связанная ячейка" xfId="61"/>
    <cellStyle name="Стиль 1" xfId="62"/>
    <cellStyle name="Текст предупреждения" xfId="63"/>
    <cellStyle name="Хороший" xfId="6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89"/>
  <sheetViews>
    <sheetView tabSelected="1" view="pageBreakPreview" topLeftCell="A78" zoomScaleNormal="100" zoomScaleSheetLayoutView="85" workbookViewId="0">
      <selection activeCell="E87" sqref="E87"/>
    </sheetView>
  </sheetViews>
  <sheetFormatPr defaultColWidth="9.109375" defaultRowHeight="13.2" x14ac:dyDescent="0.25"/>
  <cols>
    <col min="1" max="1" width="12.77734375" style="2" customWidth="1"/>
    <col min="2" max="2" width="9.77734375" style="2" customWidth="1"/>
    <col min="3" max="3" width="10.109375" style="2" customWidth="1"/>
    <col min="4" max="4" width="43.6640625" style="2" customWidth="1"/>
    <col min="5" max="5" width="62" style="3" customWidth="1"/>
    <col min="6" max="6" width="37" style="2" customWidth="1"/>
    <col min="7" max="7" width="12" style="2" customWidth="1"/>
    <col min="8" max="8" width="12.44140625" style="2" customWidth="1"/>
    <col min="9" max="9" width="9.6640625" style="2" customWidth="1"/>
    <col min="10" max="10" width="11.44140625" style="2" customWidth="1"/>
    <col min="11" max="11" width="13" style="5" hidden="1" customWidth="1"/>
    <col min="12" max="17" width="9.109375" style="6"/>
    <col min="18" max="16384" width="9.109375" style="7"/>
  </cols>
  <sheetData>
    <row r="1" spans="1:17" x14ac:dyDescent="0.25">
      <c r="F1" s="4"/>
      <c r="G1" s="80" t="s">
        <v>195</v>
      </c>
      <c r="H1" s="80"/>
      <c r="I1" s="80"/>
      <c r="J1" s="4"/>
    </row>
    <row r="2" spans="1:17" ht="14.25" customHeight="1" x14ac:dyDescent="0.25">
      <c r="F2" s="4"/>
      <c r="G2" s="7" t="s">
        <v>189</v>
      </c>
      <c r="H2" s="7"/>
      <c r="I2" s="7"/>
      <c r="J2" s="75"/>
    </row>
    <row r="3" spans="1:17" ht="27" customHeight="1" x14ac:dyDescent="0.25">
      <c r="F3" s="4"/>
      <c r="G3" s="81" t="s">
        <v>190</v>
      </c>
      <c r="H3" s="81"/>
      <c r="I3" s="81"/>
      <c r="J3" s="81"/>
    </row>
    <row r="4" spans="1:17" s="11" customFormat="1" ht="51.75" customHeight="1" x14ac:dyDescent="0.25">
      <c r="A4" s="83" t="s">
        <v>180</v>
      </c>
      <c r="B4" s="83"/>
      <c r="C4" s="83"/>
      <c r="D4" s="83"/>
      <c r="E4" s="83"/>
      <c r="F4" s="83"/>
      <c r="G4" s="83"/>
      <c r="H4" s="83"/>
      <c r="I4" s="83"/>
      <c r="J4" s="83"/>
      <c r="K4" s="9"/>
      <c r="L4" s="10"/>
      <c r="M4" s="10"/>
      <c r="N4" s="10"/>
      <c r="O4" s="10"/>
      <c r="P4" s="10"/>
      <c r="Q4" s="10"/>
    </row>
    <row r="5" spans="1:17" s="11" customFormat="1" ht="15" customHeight="1" x14ac:dyDescent="0.25">
      <c r="A5" s="1" t="s">
        <v>181</v>
      </c>
      <c r="B5" s="86"/>
      <c r="C5" s="86"/>
      <c r="D5" s="8"/>
      <c r="E5" s="8"/>
      <c r="F5" s="8"/>
      <c r="G5" s="8"/>
      <c r="H5" s="8"/>
      <c r="I5" s="8"/>
      <c r="J5" s="8"/>
      <c r="K5" s="9"/>
      <c r="L5" s="10"/>
      <c r="M5" s="10"/>
      <c r="N5" s="10"/>
      <c r="O5" s="10"/>
      <c r="P5" s="10"/>
      <c r="Q5" s="10"/>
    </row>
    <row r="6" spans="1:17" ht="15" customHeight="1" x14ac:dyDescent="0.25">
      <c r="A6" s="12" t="s">
        <v>182</v>
      </c>
      <c r="B6" s="13"/>
      <c r="C6" s="13"/>
      <c r="D6" s="13"/>
      <c r="E6" s="13"/>
      <c r="F6" s="13"/>
      <c r="G6" s="13"/>
      <c r="H6" s="13"/>
      <c r="I6" s="14"/>
      <c r="J6" s="6" t="s">
        <v>75</v>
      </c>
    </row>
    <row r="7" spans="1:17" ht="20.25" customHeight="1" x14ac:dyDescent="0.25">
      <c r="A7" s="82" t="s">
        <v>183</v>
      </c>
      <c r="B7" s="82" t="s">
        <v>184</v>
      </c>
      <c r="C7" s="82" t="s">
        <v>185</v>
      </c>
      <c r="D7" s="82" t="s">
        <v>186</v>
      </c>
      <c r="E7" s="82" t="s">
        <v>187</v>
      </c>
      <c r="F7" s="82" t="s">
        <v>37</v>
      </c>
      <c r="G7" s="84" t="s">
        <v>115</v>
      </c>
      <c r="H7" s="82" t="s">
        <v>73</v>
      </c>
      <c r="I7" s="82" t="s">
        <v>74</v>
      </c>
      <c r="J7" s="82"/>
    </row>
    <row r="8" spans="1:17" s="11" customFormat="1" ht="164.25" customHeight="1" x14ac:dyDescent="0.25">
      <c r="A8" s="82"/>
      <c r="B8" s="82"/>
      <c r="C8" s="82"/>
      <c r="D8" s="82"/>
      <c r="E8" s="82"/>
      <c r="F8" s="82"/>
      <c r="G8" s="84"/>
      <c r="H8" s="82"/>
      <c r="I8" s="15" t="s">
        <v>117</v>
      </c>
      <c r="J8" s="15" t="s">
        <v>116</v>
      </c>
      <c r="K8" s="9"/>
      <c r="L8" s="10"/>
      <c r="M8" s="10"/>
      <c r="N8" s="10"/>
      <c r="O8" s="10"/>
      <c r="P8" s="10"/>
      <c r="Q8" s="10"/>
    </row>
    <row r="9" spans="1:17" x14ac:dyDescent="0.25">
      <c r="A9" s="16">
        <v>1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</row>
    <row r="10" spans="1:17" s="11" customFormat="1" ht="21" customHeight="1" x14ac:dyDescent="0.25">
      <c r="A10" s="17">
        <v>100000</v>
      </c>
      <c r="B10" s="18"/>
      <c r="C10" s="18"/>
      <c r="D10" s="90" t="s">
        <v>34</v>
      </c>
      <c r="E10" s="90"/>
      <c r="F10" s="19"/>
      <c r="G10" s="19">
        <f>G11</f>
        <v>3990100</v>
      </c>
      <c r="H10" s="19">
        <f>H11</f>
        <v>3990100</v>
      </c>
      <c r="I10" s="19">
        <f>I11</f>
        <v>0</v>
      </c>
      <c r="J10" s="19">
        <f>J11</f>
        <v>0</v>
      </c>
      <c r="K10" s="9"/>
      <c r="L10" s="10"/>
      <c r="M10" s="10"/>
      <c r="N10" s="10"/>
      <c r="O10" s="10"/>
      <c r="P10" s="10"/>
      <c r="Q10" s="10"/>
    </row>
    <row r="11" spans="1:17" ht="21" customHeight="1" x14ac:dyDescent="0.25">
      <c r="A11" s="20">
        <v>110000</v>
      </c>
      <c r="B11" s="21"/>
      <c r="C11" s="21"/>
      <c r="D11" s="90" t="s">
        <v>34</v>
      </c>
      <c r="E11" s="90"/>
      <c r="F11" s="19"/>
      <c r="G11" s="19">
        <f>SUM(G12:G35)</f>
        <v>3990100</v>
      </c>
      <c r="H11" s="19">
        <f>SUM(H12:H35)</f>
        <v>3990100</v>
      </c>
      <c r="I11" s="19">
        <f>SUM(I12:I35)</f>
        <v>0</v>
      </c>
      <c r="J11" s="19">
        <f>SUM(J12:J35)</f>
        <v>0</v>
      </c>
    </row>
    <row r="12" spans="1:17" ht="63" customHeight="1" x14ac:dyDescent="0.25">
      <c r="A12" s="22" t="s">
        <v>23</v>
      </c>
      <c r="B12" s="22" t="s">
        <v>102</v>
      </c>
      <c r="C12" s="22" t="s">
        <v>103</v>
      </c>
      <c r="D12" s="23" t="s">
        <v>104</v>
      </c>
      <c r="E12" s="24" t="s">
        <v>174</v>
      </c>
      <c r="F12" s="25" t="s">
        <v>57</v>
      </c>
      <c r="G12" s="26">
        <f t="shared" ref="G12:G35" si="0">SUM(H12:I12)</f>
        <v>97000</v>
      </c>
      <c r="H12" s="26">
        <v>97000</v>
      </c>
      <c r="I12" s="27"/>
      <c r="J12" s="27"/>
      <c r="K12" s="5">
        <v>200</v>
      </c>
    </row>
    <row r="13" spans="1:17" ht="48" customHeight="1" x14ac:dyDescent="0.25">
      <c r="A13" s="28" t="s">
        <v>38</v>
      </c>
      <c r="B13" s="29">
        <v>2080</v>
      </c>
      <c r="C13" s="30">
        <v>721</v>
      </c>
      <c r="D13" s="23" t="s">
        <v>39</v>
      </c>
      <c r="E13" s="92" t="s">
        <v>132</v>
      </c>
      <c r="F13" s="89" t="s">
        <v>133</v>
      </c>
      <c r="G13" s="26">
        <f t="shared" si="0"/>
        <v>1746000</v>
      </c>
      <c r="H13" s="26">
        <v>1746000</v>
      </c>
      <c r="I13" s="27"/>
      <c r="J13" s="27"/>
      <c r="K13" s="5">
        <v>16413</v>
      </c>
    </row>
    <row r="14" spans="1:17" ht="32.25" customHeight="1" x14ac:dyDescent="0.25">
      <c r="A14" s="28" t="s">
        <v>24</v>
      </c>
      <c r="B14" s="29">
        <v>2144</v>
      </c>
      <c r="C14" s="30">
        <v>763</v>
      </c>
      <c r="D14" s="23" t="s">
        <v>97</v>
      </c>
      <c r="E14" s="92"/>
      <c r="F14" s="89"/>
      <c r="G14" s="26">
        <f t="shared" si="0"/>
        <v>390500</v>
      </c>
      <c r="H14" s="32">
        <v>390500</v>
      </c>
      <c r="I14" s="27"/>
      <c r="J14" s="27"/>
    </row>
    <row r="15" spans="1:17" ht="54" customHeight="1" x14ac:dyDescent="0.25">
      <c r="A15" s="28" t="s">
        <v>25</v>
      </c>
      <c r="B15" s="29">
        <v>2111</v>
      </c>
      <c r="C15" s="30">
        <v>726</v>
      </c>
      <c r="D15" s="23" t="s">
        <v>110</v>
      </c>
      <c r="E15" s="33" t="s">
        <v>127</v>
      </c>
      <c r="F15" s="25" t="s">
        <v>128</v>
      </c>
      <c r="G15" s="26">
        <f t="shared" si="0"/>
        <v>1095000</v>
      </c>
      <c r="H15" s="26">
        <v>1095000</v>
      </c>
      <c r="I15" s="27"/>
      <c r="J15" s="27"/>
      <c r="K15" s="9">
        <v>3010</v>
      </c>
    </row>
    <row r="16" spans="1:17" ht="80.25" customHeight="1" x14ac:dyDescent="0.25">
      <c r="A16" s="28" t="s">
        <v>25</v>
      </c>
      <c r="B16" s="29">
        <v>2111</v>
      </c>
      <c r="C16" s="30">
        <v>726</v>
      </c>
      <c r="D16" s="23" t="s">
        <v>110</v>
      </c>
      <c r="E16" s="33" t="s">
        <v>130</v>
      </c>
      <c r="F16" s="25" t="s">
        <v>131</v>
      </c>
      <c r="G16" s="26">
        <f t="shared" si="0"/>
        <v>360000</v>
      </c>
      <c r="H16" s="26">
        <v>360000</v>
      </c>
      <c r="I16" s="27"/>
      <c r="J16" s="27"/>
      <c r="K16" s="5">
        <v>1027.2</v>
      </c>
    </row>
    <row r="17" spans="1:17" ht="48" customHeight="1" x14ac:dyDescent="0.25">
      <c r="A17" s="22" t="s">
        <v>26</v>
      </c>
      <c r="B17" s="29">
        <v>3112</v>
      </c>
      <c r="C17" s="23">
        <v>1040</v>
      </c>
      <c r="D17" s="23" t="s">
        <v>79</v>
      </c>
      <c r="E17" s="33" t="s">
        <v>162</v>
      </c>
      <c r="F17" s="25" t="s">
        <v>163</v>
      </c>
      <c r="G17" s="26">
        <f t="shared" si="0"/>
        <v>43400</v>
      </c>
      <c r="H17" s="26">
        <v>43400</v>
      </c>
      <c r="I17" s="27"/>
      <c r="J17" s="27"/>
      <c r="K17" s="5">
        <v>50</v>
      </c>
    </row>
    <row r="18" spans="1:17" ht="52.5" customHeight="1" x14ac:dyDescent="0.25">
      <c r="A18" s="22" t="s">
        <v>26</v>
      </c>
      <c r="B18" s="29">
        <v>3112</v>
      </c>
      <c r="C18" s="23">
        <v>1040</v>
      </c>
      <c r="D18" s="23" t="s">
        <v>79</v>
      </c>
      <c r="E18" s="33" t="s">
        <v>129</v>
      </c>
      <c r="F18" s="25" t="s">
        <v>164</v>
      </c>
      <c r="G18" s="26">
        <f t="shared" si="0"/>
        <v>10000</v>
      </c>
      <c r="H18" s="26">
        <v>10000</v>
      </c>
      <c r="I18" s="27"/>
      <c r="J18" s="27"/>
      <c r="K18" s="9">
        <v>15</v>
      </c>
    </row>
    <row r="19" spans="1:17" ht="26.4" x14ac:dyDescent="0.25">
      <c r="A19" s="22" t="s">
        <v>27</v>
      </c>
      <c r="B19" s="29">
        <v>3121</v>
      </c>
      <c r="C19" s="23">
        <v>1040</v>
      </c>
      <c r="D19" s="23" t="s">
        <v>98</v>
      </c>
      <c r="E19" s="33" t="s">
        <v>134</v>
      </c>
      <c r="F19" s="25" t="s">
        <v>135</v>
      </c>
      <c r="G19" s="26">
        <f t="shared" si="0"/>
        <v>24200</v>
      </c>
      <c r="H19" s="26">
        <v>24200</v>
      </c>
      <c r="I19" s="27"/>
      <c r="J19" s="27"/>
      <c r="K19" s="9">
        <v>33</v>
      </c>
    </row>
    <row r="20" spans="1:17" ht="38.25" hidden="1" customHeight="1" x14ac:dyDescent="0.25">
      <c r="A20" s="22" t="s">
        <v>28</v>
      </c>
      <c r="B20" s="29">
        <v>7321</v>
      </c>
      <c r="C20" s="30">
        <v>443</v>
      </c>
      <c r="D20" s="23" t="s">
        <v>11</v>
      </c>
      <c r="E20" s="88"/>
      <c r="F20" s="85"/>
      <c r="G20" s="26"/>
      <c r="H20" s="26"/>
      <c r="I20" s="34"/>
      <c r="J20" s="34"/>
    </row>
    <row r="21" spans="1:17" hidden="1" x14ac:dyDescent="0.25">
      <c r="A21" s="22" t="s">
        <v>29</v>
      </c>
      <c r="B21" s="29">
        <v>7322</v>
      </c>
      <c r="C21" s="30">
        <v>443</v>
      </c>
      <c r="D21" s="23" t="s">
        <v>12</v>
      </c>
      <c r="E21" s="88"/>
      <c r="F21" s="85"/>
      <c r="G21" s="26">
        <f t="shared" si="0"/>
        <v>0</v>
      </c>
      <c r="H21" s="26"/>
      <c r="I21" s="34"/>
      <c r="J21" s="34"/>
    </row>
    <row r="22" spans="1:17" hidden="1" x14ac:dyDescent="0.25">
      <c r="A22" s="22"/>
      <c r="B22" s="29"/>
      <c r="C22" s="30"/>
      <c r="D22" s="23"/>
      <c r="E22" s="88"/>
      <c r="F22" s="85"/>
      <c r="G22" s="26">
        <f t="shared" si="0"/>
        <v>0</v>
      </c>
      <c r="H22" s="26"/>
      <c r="I22" s="34"/>
      <c r="J22" s="34"/>
    </row>
    <row r="23" spans="1:17" hidden="1" x14ac:dyDescent="0.25">
      <c r="A23" s="22" t="s">
        <v>28</v>
      </c>
      <c r="B23" s="29">
        <v>7321</v>
      </c>
      <c r="C23" s="30">
        <v>443</v>
      </c>
      <c r="D23" s="23" t="s">
        <v>11</v>
      </c>
      <c r="E23" s="88" t="s">
        <v>146</v>
      </c>
      <c r="F23" s="85" t="s">
        <v>136</v>
      </c>
      <c r="G23" s="26">
        <f t="shared" si="0"/>
        <v>0</v>
      </c>
      <c r="H23" s="26"/>
      <c r="I23" s="34"/>
      <c r="J23" s="34"/>
    </row>
    <row r="24" spans="1:17" ht="27.6" hidden="1" customHeight="1" x14ac:dyDescent="0.25">
      <c r="A24" s="22" t="s">
        <v>29</v>
      </c>
      <c r="B24" s="29">
        <v>7322</v>
      </c>
      <c r="C24" s="30">
        <v>443</v>
      </c>
      <c r="D24" s="23" t="s">
        <v>12</v>
      </c>
      <c r="E24" s="88"/>
      <c r="F24" s="85"/>
      <c r="G24" s="26">
        <f t="shared" si="0"/>
        <v>0</v>
      </c>
      <c r="H24" s="26"/>
      <c r="I24" s="34"/>
      <c r="J24" s="34"/>
    </row>
    <row r="25" spans="1:17" ht="58.5" hidden="1" customHeight="1" x14ac:dyDescent="0.25">
      <c r="A25" s="22" t="s">
        <v>60</v>
      </c>
      <c r="B25" s="29">
        <v>7325</v>
      </c>
      <c r="C25" s="30">
        <v>443</v>
      </c>
      <c r="D25" s="35" t="s">
        <v>13</v>
      </c>
      <c r="E25" s="88"/>
      <c r="F25" s="85"/>
      <c r="G25" s="26">
        <f t="shared" si="0"/>
        <v>0</v>
      </c>
      <c r="H25" s="26"/>
      <c r="I25" s="34"/>
      <c r="J25" s="34"/>
    </row>
    <row r="26" spans="1:17" ht="51.75" hidden="1" customHeight="1" x14ac:dyDescent="0.25">
      <c r="A26" s="22" t="s">
        <v>61</v>
      </c>
      <c r="B26" s="29">
        <v>7330</v>
      </c>
      <c r="C26" s="30">
        <v>443</v>
      </c>
      <c r="D26" s="35" t="s">
        <v>14</v>
      </c>
      <c r="E26" s="88"/>
      <c r="F26" s="85"/>
      <c r="G26" s="26">
        <f t="shared" si="0"/>
        <v>0</v>
      </c>
      <c r="H26" s="26"/>
      <c r="I26" s="34"/>
      <c r="J26" s="34"/>
    </row>
    <row r="27" spans="1:17" ht="69.75" hidden="1" customHeight="1" x14ac:dyDescent="0.25">
      <c r="A27" s="22" t="s">
        <v>30</v>
      </c>
      <c r="B27" s="29">
        <v>7361</v>
      </c>
      <c r="C27" s="30">
        <v>443</v>
      </c>
      <c r="D27" s="35" t="s">
        <v>15</v>
      </c>
      <c r="E27" s="88"/>
      <c r="F27" s="85"/>
      <c r="G27" s="26">
        <f t="shared" si="0"/>
        <v>0</v>
      </c>
      <c r="H27" s="26"/>
      <c r="I27" s="34"/>
      <c r="J27" s="34"/>
      <c r="M27" s="36"/>
      <c r="N27" s="37"/>
    </row>
    <row r="28" spans="1:17" ht="89.25" hidden="1" customHeight="1" x14ac:dyDescent="0.25">
      <c r="A28" s="22" t="s">
        <v>30</v>
      </c>
      <c r="B28" s="29">
        <v>7361</v>
      </c>
      <c r="C28" s="30">
        <v>490</v>
      </c>
      <c r="D28" s="23" t="s">
        <v>15</v>
      </c>
      <c r="E28" s="33"/>
      <c r="F28" s="25"/>
      <c r="G28" s="26">
        <f t="shared" si="0"/>
        <v>0</v>
      </c>
      <c r="H28" s="26"/>
      <c r="I28" s="27"/>
      <c r="J28" s="27"/>
      <c r="M28" s="36"/>
      <c r="N28" s="37"/>
    </row>
    <row r="29" spans="1:17" ht="75" hidden="1" customHeight="1" x14ac:dyDescent="0.25">
      <c r="A29" s="22" t="s">
        <v>30</v>
      </c>
      <c r="B29" s="29">
        <v>7361</v>
      </c>
      <c r="C29" s="30">
        <v>490</v>
      </c>
      <c r="D29" s="23" t="s">
        <v>15</v>
      </c>
      <c r="E29" s="33" t="s">
        <v>145</v>
      </c>
      <c r="F29" s="25" t="s">
        <v>137</v>
      </c>
      <c r="G29" s="26">
        <f t="shared" si="0"/>
        <v>0</v>
      </c>
      <c r="H29" s="26"/>
      <c r="I29" s="27"/>
      <c r="J29" s="27"/>
      <c r="M29" s="36"/>
      <c r="N29" s="37"/>
    </row>
    <row r="30" spans="1:17" ht="51.75" customHeight="1" x14ac:dyDescent="0.25">
      <c r="A30" s="22" t="s">
        <v>48</v>
      </c>
      <c r="B30" s="29">
        <v>7520</v>
      </c>
      <c r="C30" s="30">
        <v>490</v>
      </c>
      <c r="D30" s="23" t="s">
        <v>49</v>
      </c>
      <c r="E30" s="33" t="s">
        <v>56</v>
      </c>
      <c r="F30" s="31" t="s">
        <v>144</v>
      </c>
      <c r="G30" s="26">
        <f>SUM(H30:I30)</f>
        <v>95100</v>
      </c>
      <c r="H30" s="26">
        <v>95100</v>
      </c>
      <c r="I30" s="27"/>
      <c r="J30" s="27"/>
      <c r="M30" s="36"/>
      <c r="N30" s="37"/>
    </row>
    <row r="31" spans="1:17" s="41" customFormat="1" ht="61.5" hidden="1" customHeight="1" x14ac:dyDescent="0.25">
      <c r="A31" s="22" t="s">
        <v>46</v>
      </c>
      <c r="B31" s="29">
        <v>7693</v>
      </c>
      <c r="C31" s="30">
        <v>490</v>
      </c>
      <c r="D31" s="23" t="s">
        <v>40</v>
      </c>
      <c r="E31" s="34" t="s">
        <v>138</v>
      </c>
      <c r="F31" s="31" t="s">
        <v>139</v>
      </c>
      <c r="G31" s="26">
        <f>SUM(H31:I31)</f>
        <v>0</v>
      </c>
      <c r="H31" s="32"/>
      <c r="I31" s="32"/>
      <c r="J31" s="32"/>
      <c r="K31" s="38"/>
      <c r="L31" s="39"/>
      <c r="M31" s="36"/>
      <c r="N31" s="37"/>
      <c r="O31" s="39"/>
      <c r="P31" s="39"/>
      <c r="Q31" s="40"/>
    </row>
    <row r="32" spans="1:17" s="41" customFormat="1" ht="35.25" hidden="1" customHeight="1" x14ac:dyDescent="0.25">
      <c r="A32" s="22" t="s">
        <v>159</v>
      </c>
      <c r="B32" s="29">
        <v>7680</v>
      </c>
      <c r="C32" s="30">
        <v>490</v>
      </c>
      <c r="D32" s="23" t="s">
        <v>158</v>
      </c>
      <c r="E32" s="34"/>
      <c r="F32" s="31"/>
      <c r="G32" s="26">
        <f>SUM(H32:I32)</f>
        <v>0</v>
      </c>
      <c r="H32" s="32"/>
      <c r="I32" s="32"/>
      <c r="J32" s="32"/>
      <c r="K32" s="38"/>
      <c r="L32" s="39"/>
      <c r="M32" s="36"/>
      <c r="N32" s="37"/>
      <c r="O32" s="39"/>
      <c r="P32" s="39"/>
      <c r="Q32" s="40"/>
    </row>
    <row r="33" spans="1:17" ht="63.75" customHeight="1" x14ac:dyDescent="0.25">
      <c r="A33" s="22" t="s">
        <v>31</v>
      </c>
      <c r="B33" s="29">
        <v>8110</v>
      </c>
      <c r="C33" s="30">
        <v>320</v>
      </c>
      <c r="D33" s="23" t="s">
        <v>0</v>
      </c>
      <c r="E33" s="33" t="s">
        <v>147</v>
      </c>
      <c r="F33" s="25" t="s">
        <v>148</v>
      </c>
      <c r="G33" s="26">
        <f>SUM(H33:I33)</f>
        <v>41700</v>
      </c>
      <c r="H33" s="26">
        <v>41700</v>
      </c>
      <c r="I33" s="27"/>
      <c r="J33" s="27"/>
      <c r="K33" s="9">
        <v>279</v>
      </c>
      <c r="M33" s="36"/>
      <c r="N33" s="37"/>
    </row>
    <row r="34" spans="1:17" ht="54.75" customHeight="1" x14ac:dyDescent="0.25">
      <c r="A34" s="22" t="s">
        <v>32</v>
      </c>
      <c r="B34" s="29">
        <v>8220</v>
      </c>
      <c r="C34" s="30">
        <v>380</v>
      </c>
      <c r="D34" s="23" t="s">
        <v>19</v>
      </c>
      <c r="E34" s="33" t="s">
        <v>149</v>
      </c>
      <c r="F34" s="25" t="s">
        <v>150</v>
      </c>
      <c r="G34" s="26">
        <f t="shared" si="0"/>
        <v>24100</v>
      </c>
      <c r="H34" s="26">
        <v>24100</v>
      </c>
      <c r="I34" s="27"/>
      <c r="J34" s="27"/>
      <c r="K34" s="9">
        <v>54.5</v>
      </c>
      <c r="M34" s="36"/>
      <c r="N34" s="37"/>
    </row>
    <row r="35" spans="1:17" ht="44.25" customHeight="1" x14ac:dyDescent="0.25">
      <c r="A35" s="22" t="s">
        <v>33</v>
      </c>
      <c r="B35" s="29">
        <v>8230</v>
      </c>
      <c r="C35" s="30">
        <v>380</v>
      </c>
      <c r="D35" s="23" t="s">
        <v>18</v>
      </c>
      <c r="E35" s="24" t="s">
        <v>175</v>
      </c>
      <c r="F35" s="31" t="s">
        <v>176</v>
      </c>
      <c r="G35" s="26">
        <f t="shared" si="0"/>
        <v>63100</v>
      </c>
      <c r="H35" s="26">
        <v>63100</v>
      </c>
      <c r="I35" s="27"/>
      <c r="J35" s="27"/>
      <c r="K35" s="5">
        <v>445</v>
      </c>
    </row>
    <row r="36" spans="1:17" s="47" customFormat="1" ht="22.5" customHeight="1" x14ac:dyDescent="0.25">
      <c r="A36" s="42" t="s">
        <v>94</v>
      </c>
      <c r="B36" s="21"/>
      <c r="C36" s="21"/>
      <c r="D36" s="87" t="s">
        <v>81</v>
      </c>
      <c r="E36" s="87"/>
      <c r="F36" s="44"/>
      <c r="G36" s="19">
        <f>G37</f>
        <v>75700</v>
      </c>
      <c r="H36" s="19">
        <f>H37</f>
        <v>75700</v>
      </c>
      <c r="I36" s="19">
        <f>I37</f>
        <v>0</v>
      </c>
      <c r="J36" s="19">
        <f>J37</f>
        <v>0</v>
      </c>
      <c r="K36" s="45"/>
      <c r="L36" s="46"/>
      <c r="M36" s="46"/>
      <c r="N36" s="46"/>
      <c r="O36" s="46"/>
      <c r="P36" s="46"/>
      <c r="Q36" s="46"/>
    </row>
    <row r="37" spans="1:17" s="47" customFormat="1" ht="22.5" customHeight="1" x14ac:dyDescent="0.25">
      <c r="A37" s="42" t="s">
        <v>95</v>
      </c>
      <c r="B37" s="21"/>
      <c r="C37" s="21"/>
      <c r="D37" s="87" t="s">
        <v>81</v>
      </c>
      <c r="E37" s="87"/>
      <c r="F37" s="44"/>
      <c r="G37" s="48">
        <f>SUM(G38:G42)</f>
        <v>75700</v>
      </c>
      <c r="H37" s="48">
        <f>SUM(H38:H42)</f>
        <v>75700</v>
      </c>
      <c r="I37" s="48">
        <f>SUM(I38:I42)</f>
        <v>0</v>
      </c>
      <c r="J37" s="48">
        <f>SUM(J38:J42)</f>
        <v>0</v>
      </c>
      <c r="K37" s="45"/>
      <c r="L37" s="46"/>
      <c r="M37" s="46"/>
      <c r="N37" s="46"/>
      <c r="O37" s="46"/>
      <c r="P37" s="46"/>
      <c r="Q37" s="46"/>
    </row>
    <row r="38" spans="1:17" ht="66" hidden="1" x14ac:dyDescent="0.25">
      <c r="A38" s="28" t="s">
        <v>96</v>
      </c>
      <c r="B38" s="29">
        <v>1020</v>
      </c>
      <c r="C38" s="30">
        <v>921</v>
      </c>
      <c r="D38" s="23" t="s">
        <v>83</v>
      </c>
      <c r="E38" s="23" t="s">
        <v>44</v>
      </c>
      <c r="F38" s="25" t="s">
        <v>69</v>
      </c>
      <c r="G38" s="26">
        <f>SUM(H38:I38)</f>
        <v>0</v>
      </c>
      <c r="H38" s="27"/>
      <c r="I38" s="27"/>
      <c r="J38" s="27"/>
    </row>
    <row r="39" spans="1:17" ht="36.75" customHeight="1" x14ac:dyDescent="0.25">
      <c r="A39" s="22" t="s">
        <v>119</v>
      </c>
      <c r="B39" s="29">
        <v>3123</v>
      </c>
      <c r="C39" s="23">
        <v>1040</v>
      </c>
      <c r="D39" s="23" t="s">
        <v>109</v>
      </c>
      <c r="E39" s="91" t="s">
        <v>67</v>
      </c>
      <c r="F39" s="89" t="s">
        <v>58</v>
      </c>
      <c r="G39" s="26">
        <f>SUM(H39:I39)</f>
        <v>7800</v>
      </c>
      <c r="H39" s="26">
        <v>7800</v>
      </c>
      <c r="I39" s="27"/>
      <c r="J39" s="27"/>
      <c r="K39" s="9">
        <v>360</v>
      </c>
    </row>
    <row r="40" spans="1:17" ht="24.75" customHeight="1" x14ac:dyDescent="0.25">
      <c r="A40" s="28" t="s">
        <v>188</v>
      </c>
      <c r="B40" s="29">
        <v>1142</v>
      </c>
      <c r="C40" s="30">
        <v>990</v>
      </c>
      <c r="D40" s="23" t="s">
        <v>1</v>
      </c>
      <c r="E40" s="91"/>
      <c r="F40" s="89"/>
      <c r="G40" s="26">
        <f>SUM(H40:I40)</f>
        <v>9400</v>
      </c>
      <c r="H40" s="26">
        <v>9400</v>
      </c>
      <c r="I40" s="27"/>
      <c r="J40" s="27"/>
    </row>
    <row r="41" spans="1:17" ht="26.4" x14ac:dyDescent="0.25">
      <c r="A41" s="28" t="s">
        <v>188</v>
      </c>
      <c r="B41" s="29">
        <v>1142</v>
      </c>
      <c r="C41" s="30">
        <v>990</v>
      </c>
      <c r="D41" s="23" t="s">
        <v>1</v>
      </c>
      <c r="E41" s="23" t="s">
        <v>47</v>
      </c>
      <c r="F41" s="25" t="s">
        <v>45</v>
      </c>
      <c r="G41" s="26">
        <f>SUM(H41:I41)</f>
        <v>10000</v>
      </c>
      <c r="H41" s="27">
        <v>10000</v>
      </c>
      <c r="I41" s="50"/>
      <c r="J41" s="50"/>
    </row>
    <row r="42" spans="1:17" ht="41.25" customHeight="1" x14ac:dyDescent="0.25">
      <c r="A42" s="22" t="s">
        <v>50</v>
      </c>
      <c r="B42" s="29">
        <v>7520</v>
      </c>
      <c r="C42" s="30">
        <v>490</v>
      </c>
      <c r="D42" s="23" t="s">
        <v>49</v>
      </c>
      <c r="E42" s="33" t="s">
        <v>56</v>
      </c>
      <c r="F42" s="31" t="s">
        <v>64</v>
      </c>
      <c r="G42" s="26">
        <f>SUM(H42:I42)</f>
        <v>48500</v>
      </c>
      <c r="H42" s="26">
        <v>48500</v>
      </c>
      <c r="I42" s="27"/>
      <c r="J42" s="27"/>
    </row>
    <row r="43" spans="1:17" ht="33" customHeight="1" x14ac:dyDescent="0.25">
      <c r="A43" s="42" t="s">
        <v>89</v>
      </c>
      <c r="B43" s="21"/>
      <c r="C43" s="21"/>
      <c r="D43" s="87" t="s">
        <v>82</v>
      </c>
      <c r="E43" s="87"/>
      <c r="F43" s="44"/>
      <c r="G43" s="19">
        <f>G44</f>
        <v>475200</v>
      </c>
      <c r="H43" s="19">
        <f>H44</f>
        <v>465200</v>
      </c>
      <c r="I43" s="19">
        <f>I44</f>
        <v>10000</v>
      </c>
      <c r="J43" s="19">
        <f>J44</f>
        <v>0</v>
      </c>
    </row>
    <row r="44" spans="1:17" ht="28.5" customHeight="1" x14ac:dyDescent="0.25">
      <c r="A44" s="42" t="s">
        <v>90</v>
      </c>
      <c r="B44" s="21"/>
      <c r="C44" s="21"/>
      <c r="D44" s="87" t="s">
        <v>82</v>
      </c>
      <c r="E44" s="87"/>
      <c r="F44" s="44"/>
      <c r="G44" s="19">
        <f>SUM(G45:G50)</f>
        <v>475200</v>
      </c>
      <c r="H44" s="19">
        <f>SUM(H45:H50)</f>
        <v>465200</v>
      </c>
      <c r="I44" s="19">
        <f>SUM(I45:I50)</f>
        <v>10000</v>
      </c>
      <c r="J44" s="19">
        <f>SUM(J45:J50)</f>
        <v>0</v>
      </c>
    </row>
    <row r="45" spans="1:17" ht="51" customHeight="1" x14ac:dyDescent="0.25">
      <c r="A45" s="28" t="s">
        <v>41</v>
      </c>
      <c r="B45" s="29">
        <v>3031</v>
      </c>
      <c r="C45" s="51">
        <v>1030</v>
      </c>
      <c r="D45" s="23" t="s">
        <v>42</v>
      </c>
      <c r="E45" s="91" t="s">
        <v>123</v>
      </c>
      <c r="F45" s="89" t="s">
        <v>124</v>
      </c>
      <c r="G45" s="26">
        <f t="shared" ref="G45:G50" si="1">SUM(H45:I45)</f>
        <v>9700</v>
      </c>
      <c r="H45" s="26">
        <v>9700</v>
      </c>
      <c r="I45" s="26"/>
      <c r="J45" s="26"/>
    </row>
    <row r="46" spans="1:17" ht="26.4" x14ac:dyDescent="0.25">
      <c r="A46" s="28" t="s">
        <v>91</v>
      </c>
      <c r="B46" s="29">
        <v>3032</v>
      </c>
      <c r="C46" s="51">
        <v>1070</v>
      </c>
      <c r="D46" s="23" t="s">
        <v>92</v>
      </c>
      <c r="E46" s="91"/>
      <c r="F46" s="89"/>
      <c r="G46" s="26">
        <f t="shared" si="1"/>
        <v>5200</v>
      </c>
      <c r="H46" s="26">
        <v>5200</v>
      </c>
      <c r="I46" s="26"/>
      <c r="J46" s="26"/>
    </row>
    <row r="47" spans="1:17" ht="61.5" customHeight="1" x14ac:dyDescent="0.25">
      <c r="A47" s="22" t="s">
        <v>111</v>
      </c>
      <c r="B47" s="29">
        <v>3104</v>
      </c>
      <c r="C47" s="30">
        <v>1020</v>
      </c>
      <c r="D47" s="23" t="s">
        <v>80</v>
      </c>
      <c r="E47" s="91"/>
      <c r="F47" s="89"/>
      <c r="G47" s="26">
        <f t="shared" si="1"/>
        <v>10000</v>
      </c>
      <c r="H47" s="26"/>
      <c r="I47" s="27">
        <v>10000</v>
      </c>
      <c r="J47" s="27"/>
      <c r="K47" s="5">
        <v>30</v>
      </c>
    </row>
    <row r="48" spans="1:17" ht="105" customHeight="1" x14ac:dyDescent="0.25">
      <c r="A48" s="28" t="s">
        <v>93</v>
      </c>
      <c r="B48" s="29">
        <v>3160</v>
      </c>
      <c r="C48" s="51">
        <v>1010</v>
      </c>
      <c r="D48" s="23" t="s">
        <v>112</v>
      </c>
      <c r="E48" s="91"/>
      <c r="F48" s="89"/>
      <c r="G48" s="26">
        <f t="shared" si="1"/>
        <v>15500</v>
      </c>
      <c r="H48" s="26">
        <v>15500</v>
      </c>
      <c r="I48" s="27"/>
      <c r="J48" s="27"/>
      <c r="K48" s="9">
        <v>577.5</v>
      </c>
    </row>
    <row r="49" spans="1:17" ht="32.25" customHeight="1" x14ac:dyDescent="0.25">
      <c r="A49" s="22" t="s">
        <v>113</v>
      </c>
      <c r="B49" s="29">
        <v>3242</v>
      </c>
      <c r="C49" s="51">
        <v>1090</v>
      </c>
      <c r="D49" s="23" t="s">
        <v>114</v>
      </c>
      <c r="E49" s="91"/>
      <c r="F49" s="89"/>
      <c r="G49" s="26">
        <f t="shared" si="1"/>
        <v>388000</v>
      </c>
      <c r="H49" s="26">
        <v>388000</v>
      </c>
      <c r="I49" s="26"/>
      <c r="J49" s="27"/>
    </row>
    <row r="50" spans="1:17" ht="36" customHeight="1" x14ac:dyDescent="0.25">
      <c r="A50" s="22" t="s">
        <v>51</v>
      </c>
      <c r="B50" s="29">
        <v>7520</v>
      </c>
      <c r="C50" s="30">
        <v>490</v>
      </c>
      <c r="D50" s="23" t="s">
        <v>49</v>
      </c>
      <c r="E50" s="33" t="s">
        <v>56</v>
      </c>
      <c r="F50" s="31" t="s">
        <v>64</v>
      </c>
      <c r="G50" s="26">
        <f t="shared" si="1"/>
        <v>46800</v>
      </c>
      <c r="H50" s="26">
        <v>46800</v>
      </c>
      <c r="I50" s="26"/>
      <c r="J50" s="27"/>
    </row>
    <row r="51" spans="1:17" ht="18" customHeight="1" x14ac:dyDescent="0.25">
      <c r="A51" s="17">
        <v>1000000</v>
      </c>
      <c r="B51" s="21"/>
      <c r="C51" s="43"/>
      <c r="D51" s="87" t="s">
        <v>72</v>
      </c>
      <c r="E51" s="87"/>
      <c r="F51" s="44"/>
      <c r="G51" s="19">
        <f>G52</f>
        <v>58900</v>
      </c>
      <c r="H51" s="19">
        <f>H52</f>
        <v>58900</v>
      </c>
      <c r="I51" s="19">
        <f>I52</f>
        <v>0</v>
      </c>
      <c r="J51" s="19">
        <f>J52</f>
        <v>0</v>
      </c>
    </row>
    <row r="52" spans="1:17" ht="18" customHeight="1" x14ac:dyDescent="0.25">
      <c r="A52" s="20">
        <v>1010000</v>
      </c>
      <c r="B52" s="21"/>
      <c r="C52" s="43"/>
      <c r="D52" s="87" t="s">
        <v>72</v>
      </c>
      <c r="E52" s="87"/>
      <c r="F52" s="44"/>
      <c r="G52" s="19">
        <f>SUM(G53:G55)</f>
        <v>58900</v>
      </c>
      <c r="H52" s="19">
        <f>SUM(H53:H55)</f>
        <v>58900</v>
      </c>
      <c r="I52" s="19">
        <f>SUM(I53:I55)</f>
        <v>0</v>
      </c>
      <c r="J52" s="19">
        <f>SUM(J53:J55)</f>
        <v>0</v>
      </c>
    </row>
    <row r="53" spans="1:17" ht="58.5" customHeight="1" x14ac:dyDescent="0.25">
      <c r="A53" s="52">
        <v>1011080</v>
      </c>
      <c r="B53" s="29">
        <v>1080</v>
      </c>
      <c r="C53" s="30">
        <v>960</v>
      </c>
      <c r="D53" s="23" t="s">
        <v>88</v>
      </c>
      <c r="E53" s="33" t="s">
        <v>20</v>
      </c>
      <c r="F53" s="25" t="s">
        <v>21</v>
      </c>
      <c r="G53" s="26">
        <f>SUM(H53:I53)</f>
        <v>7200</v>
      </c>
      <c r="H53" s="26">
        <v>7200</v>
      </c>
      <c r="I53" s="26"/>
      <c r="J53" s="26"/>
      <c r="K53" s="9">
        <v>1286.2</v>
      </c>
    </row>
    <row r="54" spans="1:17" ht="48" customHeight="1" x14ac:dyDescent="0.25">
      <c r="A54" s="52">
        <v>1014060</v>
      </c>
      <c r="B54" s="29">
        <v>4060</v>
      </c>
      <c r="C54" s="30">
        <v>828</v>
      </c>
      <c r="D54" s="23" t="s">
        <v>87</v>
      </c>
      <c r="E54" s="33" t="s">
        <v>20</v>
      </c>
      <c r="F54" s="25" t="s">
        <v>21</v>
      </c>
      <c r="G54" s="26">
        <f>SUM(H54:I54)</f>
        <v>4900</v>
      </c>
      <c r="H54" s="26">
        <v>4900</v>
      </c>
      <c r="I54" s="27"/>
      <c r="J54" s="27"/>
    </row>
    <row r="55" spans="1:17" ht="43.5" customHeight="1" x14ac:dyDescent="0.25">
      <c r="A55" s="22" t="s">
        <v>52</v>
      </c>
      <c r="B55" s="29">
        <v>7520</v>
      </c>
      <c r="C55" s="30">
        <v>490</v>
      </c>
      <c r="D55" s="23" t="s">
        <v>49</v>
      </c>
      <c r="E55" s="33" t="s">
        <v>56</v>
      </c>
      <c r="F55" s="31" t="s">
        <v>64</v>
      </c>
      <c r="G55" s="26">
        <f>SUM(H55:I55)</f>
        <v>46800</v>
      </c>
      <c r="H55" s="26">
        <v>46800</v>
      </c>
      <c r="I55" s="27"/>
      <c r="J55" s="27"/>
    </row>
    <row r="56" spans="1:17" ht="18" customHeight="1" x14ac:dyDescent="0.25">
      <c r="A56" s="53">
        <v>1100000</v>
      </c>
      <c r="B56" s="21"/>
      <c r="C56" s="21"/>
      <c r="D56" s="87" t="s">
        <v>35</v>
      </c>
      <c r="E56" s="87"/>
      <c r="F56" s="44"/>
      <c r="G56" s="19">
        <f>G57</f>
        <v>242600</v>
      </c>
      <c r="H56" s="19">
        <f>H57</f>
        <v>242600</v>
      </c>
      <c r="I56" s="19">
        <f>I57</f>
        <v>0</v>
      </c>
      <c r="J56" s="19">
        <f>J57</f>
        <v>0</v>
      </c>
    </row>
    <row r="57" spans="1:17" ht="18" customHeight="1" x14ac:dyDescent="0.25">
      <c r="A57" s="53">
        <v>1110000</v>
      </c>
      <c r="B57" s="21"/>
      <c r="C57" s="21"/>
      <c r="D57" s="87" t="s">
        <v>22</v>
      </c>
      <c r="E57" s="87"/>
      <c r="F57" s="44"/>
      <c r="G57" s="19">
        <f t="shared" ref="G57:G62" si="2">SUM(H57:I57)</f>
        <v>242600</v>
      </c>
      <c r="H57" s="19">
        <f>SUM(H58:H62)</f>
        <v>242600</v>
      </c>
      <c r="I57" s="19">
        <f>SUM(I58:I61)</f>
        <v>0</v>
      </c>
      <c r="J57" s="19">
        <f>SUM(J58:J61)</f>
        <v>0</v>
      </c>
    </row>
    <row r="58" spans="1:17" ht="26.4" x14ac:dyDescent="0.25">
      <c r="A58" s="28" t="s">
        <v>105</v>
      </c>
      <c r="B58" s="29">
        <v>5011</v>
      </c>
      <c r="C58" s="30">
        <v>810</v>
      </c>
      <c r="D58" s="23" t="s">
        <v>77</v>
      </c>
      <c r="E58" s="88" t="s">
        <v>156</v>
      </c>
      <c r="F58" s="85" t="s">
        <v>151</v>
      </c>
      <c r="G58" s="26">
        <f t="shared" si="2"/>
        <v>145000</v>
      </c>
      <c r="H58" s="26">
        <v>145000</v>
      </c>
      <c r="I58" s="27"/>
      <c r="J58" s="27"/>
    </row>
    <row r="59" spans="1:17" ht="26.4" x14ac:dyDescent="0.25">
      <c r="A59" s="28" t="s">
        <v>106</v>
      </c>
      <c r="B59" s="29">
        <v>5012</v>
      </c>
      <c r="C59" s="30">
        <v>810</v>
      </c>
      <c r="D59" s="23" t="s">
        <v>78</v>
      </c>
      <c r="E59" s="88"/>
      <c r="F59" s="85"/>
      <c r="G59" s="26">
        <f t="shared" si="2"/>
        <v>59600</v>
      </c>
      <c r="H59" s="26">
        <v>59600</v>
      </c>
      <c r="I59" s="27"/>
      <c r="J59" s="27"/>
    </row>
    <row r="60" spans="1:17" ht="52.8" x14ac:dyDescent="0.25">
      <c r="A60" s="28" t="s">
        <v>107</v>
      </c>
      <c r="B60" s="29">
        <v>5061</v>
      </c>
      <c r="C60" s="30">
        <v>810</v>
      </c>
      <c r="D60" s="23" t="s">
        <v>84</v>
      </c>
      <c r="E60" s="88"/>
      <c r="F60" s="85"/>
      <c r="G60" s="26">
        <f t="shared" si="2"/>
        <v>2000</v>
      </c>
      <c r="H60" s="26">
        <v>2000</v>
      </c>
      <c r="I60" s="27"/>
      <c r="J60" s="27"/>
      <c r="K60" s="9">
        <v>1380</v>
      </c>
    </row>
    <row r="61" spans="1:17" ht="48" customHeight="1" x14ac:dyDescent="0.25">
      <c r="A61" s="28" t="s">
        <v>108</v>
      </c>
      <c r="B61" s="29">
        <v>5062</v>
      </c>
      <c r="C61" s="30">
        <v>810</v>
      </c>
      <c r="D61" s="23" t="s">
        <v>85</v>
      </c>
      <c r="E61" s="88"/>
      <c r="F61" s="85"/>
      <c r="G61" s="26">
        <f t="shared" si="2"/>
        <v>4000</v>
      </c>
      <c r="H61" s="26">
        <v>4000</v>
      </c>
      <c r="I61" s="27"/>
      <c r="J61" s="27"/>
    </row>
    <row r="62" spans="1:17" ht="34.5" customHeight="1" x14ac:dyDescent="0.25">
      <c r="A62" s="22" t="s">
        <v>53</v>
      </c>
      <c r="B62" s="29">
        <v>7520</v>
      </c>
      <c r="C62" s="30">
        <v>490</v>
      </c>
      <c r="D62" s="23" t="s">
        <v>49</v>
      </c>
      <c r="E62" s="33" t="s">
        <v>56</v>
      </c>
      <c r="F62" s="31" t="s">
        <v>144</v>
      </c>
      <c r="G62" s="26">
        <f t="shared" si="2"/>
        <v>32000</v>
      </c>
      <c r="H62" s="26">
        <v>32000</v>
      </c>
      <c r="I62" s="27"/>
      <c r="J62" s="27"/>
    </row>
    <row r="63" spans="1:17" s="56" customFormat="1" ht="28.2" customHeight="1" x14ac:dyDescent="0.25">
      <c r="A63" s="53">
        <v>2700000</v>
      </c>
      <c r="B63" s="21"/>
      <c r="C63" s="21"/>
      <c r="D63" s="87" t="s">
        <v>4</v>
      </c>
      <c r="E63" s="87"/>
      <c r="F63" s="44"/>
      <c r="G63" s="19">
        <f>G64</f>
        <v>2963500</v>
      </c>
      <c r="H63" s="19">
        <f>H64</f>
        <v>2880000</v>
      </c>
      <c r="I63" s="19">
        <f>I64</f>
        <v>83500</v>
      </c>
      <c r="J63" s="19">
        <f>J64</f>
        <v>0</v>
      </c>
      <c r="K63" s="54"/>
      <c r="L63" s="55"/>
      <c r="M63" s="55"/>
      <c r="N63" s="55"/>
      <c r="O63" s="55"/>
      <c r="P63" s="55"/>
      <c r="Q63" s="55"/>
    </row>
    <row r="64" spans="1:17" s="56" customFormat="1" ht="18" customHeight="1" x14ac:dyDescent="0.25">
      <c r="A64" s="53">
        <v>2710000</v>
      </c>
      <c r="B64" s="21"/>
      <c r="C64" s="21"/>
      <c r="D64" s="87" t="s">
        <v>4</v>
      </c>
      <c r="E64" s="87"/>
      <c r="F64" s="44"/>
      <c r="G64" s="19">
        <f>SUM(H64:I64)</f>
        <v>2963500</v>
      </c>
      <c r="H64" s="19">
        <f>SUM(H65:H80)</f>
        <v>2880000</v>
      </c>
      <c r="I64" s="19">
        <f>SUM(I65:I80)</f>
        <v>83500</v>
      </c>
      <c r="J64" s="19">
        <f>SUM(J65:J80)</f>
        <v>0</v>
      </c>
      <c r="K64" s="54"/>
      <c r="L64" s="55"/>
      <c r="M64" s="55"/>
      <c r="N64" s="55"/>
      <c r="O64" s="55"/>
      <c r="P64" s="55"/>
      <c r="Q64" s="55"/>
    </row>
    <row r="65" spans="1:16" ht="26.4" hidden="1" x14ac:dyDescent="0.25">
      <c r="A65" s="57" t="s">
        <v>17</v>
      </c>
      <c r="B65" s="22" t="s">
        <v>102</v>
      </c>
      <c r="C65" s="22" t="s">
        <v>103</v>
      </c>
      <c r="D65" s="23" t="s">
        <v>104</v>
      </c>
      <c r="E65" s="58" t="s">
        <v>177</v>
      </c>
      <c r="F65" s="59" t="s">
        <v>178</v>
      </c>
      <c r="G65" s="26">
        <f t="shared" ref="G65:G83" si="3">SUM(H65:I65)</f>
        <v>0</v>
      </c>
      <c r="H65" s="26"/>
      <c r="I65" s="27"/>
      <c r="J65" s="27"/>
      <c r="K65" s="5">
        <v>400</v>
      </c>
    </row>
    <row r="66" spans="1:16" ht="39.6" x14ac:dyDescent="0.25">
      <c r="A66" s="22" t="s">
        <v>16</v>
      </c>
      <c r="B66" s="29">
        <v>3210</v>
      </c>
      <c r="C66" s="23">
        <v>1050</v>
      </c>
      <c r="D66" s="23" t="s">
        <v>71</v>
      </c>
      <c r="E66" s="33" t="s">
        <v>125</v>
      </c>
      <c r="F66" s="25" t="s">
        <v>126</v>
      </c>
      <c r="G66" s="26">
        <f t="shared" si="3"/>
        <v>97000</v>
      </c>
      <c r="H66" s="60">
        <v>48500</v>
      </c>
      <c r="I66" s="60">
        <v>48500</v>
      </c>
      <c r="J66" s="60"/>
      <c r="K66" s="9">
        <v>300</v>
      </c>
    </row>
    <row r="67" spans="1:16" ht="45" hidden="1" customHeight="1" x14ac:dyDescent="0.25">
      <c r="A67" s="22" t="s">
        <v>2</v>
      </c>
      <c r="B67" s="29">
        <v>6014</v>
      </c>
      <c r="C67" s="30">
        <v>620</v>
      </c>
      <c r="D67" s="23" t="s">
        <v>3</v>
      </c>
      <c r="E67" s="49" t="s">
        <v>157</v>
      </c>
      <c r="F67" s="31" t="s">
        <v>143</v>
      </c>
      <c r="G67" s="61">
        <f t="shared" si="3"/>
        <v>0</v>
      </c>
      <c r="H67" s="60"/>
      <c r="I67" s="60"/>
      <c r="J67" s="60"/>
    </row>
    <row r="68" spans="1:16" ht="39.6" x14ac:dyDescent="0.25">
      <c r="A68" s="22" t="s">
        <v>62</v>
      </c>
      <c r="B68" s="29">
        <v>6015</v>
      </c>
      <c r="C68" s="30">
        <v>620</v>
      </c>
      <c r="D68" s="23" t="s">
        <v>63</v>
      </c>
      <c r="E68" s="33" t="s">
        <v>167</v>
      </c>
      <c r="F68" s="25" t="s">
        <v>136</v>
      </c>
      <c r="G68" s="26">
        <f>SUM(H68:I68)</f>
        <v>48500</v>
      </c>
      <c r="H68" s="60">
        <v>48500</v>
      </c>
      <c r="I68" s="60"/>
      <c r="J68" s="60"/>
      <c r="K68" s="9">
        <v>20400</v>
      </c>
    </row>
    <row r="69" spans="1:16" ht="26.4" x14ac:dyDescent="0.25">
      <c r="A69" s="22" t="s">
        <v>5</v>
      </c>
      <c r="B69" s="29">
        <v>6030</v>
      </c>
      <c r="C69" s="30">
        <v>620</v>
      </c>
      <c r="D69" s="23" t="s">
        <v>99</v>
      </c>
      <c r="E69" s="49" t="s">
        <v>140</v>
      </c>
      <c r="F69" s="31" t="s">
        <v>141</v>
      </c>
      <c r="G69" s="26">
        <f t="shared" si="3"/>
        <v>2051600</v>
      </c>
      <c r="H69" s="60">
        <v>2051600</v>
      </c>
      <c r="I69" s="60"/>
      <c r="J69" s="60"/>
      <c r="K69" s="5">
        <v>5595</v>
      </c>
    </row>
    <row r="70" spans="1:16" ht="92.4" hidden="1" x14ac:dyDescent="0.25">
      <c r="A70" s="22" t="s">
        <v>6</v>
      </c>
      <c r="B70" s="29">
        <v>6071</v>
      </c>
      <c r="C70" s="30">
        <v>640</v>
      </c>
      <c r="D70" s="23" t="s">
        <v>43</v>
      </c>
      <c r="E70" s="62"/>
      <c r="F70" s="62"/>
      <c r="G70" s="26">
        <f t="shared" si="3"/>
        <v>0</v>
      </c>
      <c r="H70" s="60"/>
      <c r="I70" s="60"/>
      <c r="J70" s="60"/>
    </row>
    <row r="71" spans="1:16" ht="26.4" x14ac:dyDescent="0.25">
      <c r="A71" s="22" t="s">
        <v>7</v>
      </c>
      <c r="B71" s="29">
        <v>7130</v>
      </c>
      <c r="C71" s="30">
        <v>421</v>
      </c>
      <c r="D71" s="23" t="s">
        <v>101</v>
      </c>
      <c r="E71" s="33" t="s">
        <v>161</v>
      </c>
      <c r="F71" s="25" t="s">
        <v>142</v>
      </c>
      <c r="G71" s="26">
        <f t="shared" si="3"/>
        <v>97000</v>
      </c>
      <c r="H71" s="60">
        <v>97000</v>
      </c>
      <c r="I71" s="60"/>
      <c r="J71" s="60"/>
      <c r="K71" s="5">
        <v>717</v>
      </c>
    </row>
    <row r="72" spans="1:16" ht="39.6" hidden="1" x14ac:dyDescent="0.25">
      <c r="A72" s="22" t="s">
        <v>8</v>
      </c>
      <c r="B72" s="29">
        <v>7350</v>
      </c>
      <c r="C72" s="30">
        <v>443</v>
      </c>
      <c r="D72" s="23" t="s">
        <v>100</v>
      </c>
      <c r="E72" s="62" t="s">
        <v>59</v>
      </c>
      <c r="F72" s="31" t="s">
        <v>165</v>
      </c>
      <c r="G72" s="26">
        <f t="shared" si="3"/>
        <v>0</v>
      </c>
      <c r="H72" s="60"/>
      <c r="I72" s="60"/>
      <c r="J72" s="60"/>
      <c r="K72" s="5">
        <v>1180</v>
      </c>
    </row>
    <row r="73" spans="1:16" ht="39.6" x14ac:dyDescent="0.25">
      <c r="A73" s="22" t="s">
        <v>9</v>
      </c>
      <c r="B73" s="29">
        <v>7461</v>
      </c>
      <c r="C73" s="30">
        <v>456</v>
      </c>
      <c r="D73" s="23" t="s">
        <v>120</v>
      </c>
      <c r="E73" s="62" t="s">
        <v>168</v>
      </c>
      <c r="F73" s="31" t="s">
        <v>152</v>
      </c>
      <c r="G73" s="26">
        <f t="shared" si="3"/>
        <v>97000</v>
      </c>
      <c r="H73" s="60">
        <v>97000</v>
      </c>
      <c r="I73" s="60"/>
      <c r="J73" s="60"/>
      <c r="K73" s="5">
        <v>6060</v>
      </c>
    </row>
    <row r="74" spans="1:16" ht="26.4" x14ac:dyDescent="0.25">
      <c r="A74" s="22" t="s">
        <v>54</v>
      </c>
      <c r="B74" s="29">
        <v>7520</v>
      </c>
      <c r="C74" s="30">
        <v>490</v>
      </c>
      <c r="D74" s="23" t="s">
        <v>49</v>
      </c>
      <c r="E74" s="33" t="s">
        <v>56</v>
      </c>
      <c r="F74" s="31" t="s">
        <v>144</v>
      </c>
      <c r="G74" s="26">
        <f t="shared" si="3"/>
        <v>17500</v>
      </c>
      <c r="H74" s="60">
        <v>17500</v>
      </c>
      <c r="I74" s="60"/>
      <c r="J74" s="60"/>
    </row>
    <row r="75" spans="1:16" ht="39.6" x14ac:dyDescent="0.25">
      <c r="A75" s="22" t="s">
        <v>10</v>
      </c>
      <c r="B75" s="29">
        <v>7610</v>
      </c>
      <c r="C75" s="30">
        <v>411</v>
      </c>
      <c r="D75" s="23" t="s">
        <v>122</v>
      </c>
      <c r="E75" s="62" t="s">
        <v>169</v>
      </c>
      <c r="F75" s="31" t="s">
        <v>153</v>
      </c>
      <c r="G75" s="26">
        <f t="shared" si="3"/>
        <v>5800</v>
      </c>
      <c r="H75" s="60">
        <v>5800</v>
      </c>
      <c r="I75" s="60"/>
      <c r="J75" s="60"/>
      <c r="K75" s="5">
        <v>105</v>
      </c>
    </row>
    <row r="76" spans="1:16" ht="38.25" hidden="1" customHeight="1" x14ac:dyDescent="0.25">
      <c r="A76" s="22" t="s">
        <v>66</v>
      </c>
      <c r="B76" s="29">
        <v>7670</v>
      </c>
      <c r="C76" s="30">
        <v>490</v>
      </c>
      <c r="D76" s="23" t="s">
        <v>65</v>
      </c>
      <c r="E76" s="49"/>
      <c r="F76" s="31"/>
      <c r="G76" s="61">
        <f t="shared" si="3"/>
        <v>0</v>
      </c>
      <c r="H76" s="63"/>
      <c r="I76" s="63"/>
      <c r="J76" s="63"/>
    </row>
    <row r="77" spans="1:16" ht="26.4" hidden="1" x14ac:dyDescent="0.25">
      <c r="A77" s="22" t="s">
        <v>66</v>
      </c>
      <c r="B77" s="29">
        <v>7670</v>
      </c>
      <c r="C77" s="30">
        <v>490</v>
      </c>
      <c r="D77" s="23" t="s">
        <v>65</v>
      </c>
      <c r="E77" s="49" t="s">
        <v>70</v>
      </c>
      <c r="F77" s="31" t="s">
        <v>154</v>
      </c>
      <c r="G77" s="26">
        <f t="shared" si="3"/>
        <v>0</v>
      </c>
      <c r="H77" s="60"/>
      <c r="I77" s="60"/>
      <c r="J77" s="60"/>
      <c r="P77" s="6" t="s">
        <v>68</v>
      </c>
    </row>
    <row r="78" spans="1:16" ht="46.5" customHeight="1" x14ac:dyDescent="0.25">
      <c r="A78" s="22" t="s">
        <v>170</v>
      </c>
      <c r="B78" s="29">
        <v>7693</v>
      </c>
      <c r="C78" s="22" t="s">
        <v>171</v>
      </c>
      <c r="D78" s="23" t="s">
        <v>172</v>
      </c>
      <c r="E78" s="33" t="s">
        <v>179</v>
      </c>
      <c r="F78" s="31" t="s">
        <v>173</v>
      </c>
      <c r="G78" s="26">
        <f t="shared" si="3"/>
        <v>29100</v>
      </c>
      <c r="H78" s="60">
        <v>29100</v>
      </c>
      <c r="I78" s="63"/>
      <c r="J78" s="63"/>
    </row>
    <row r="79" spans="1:16" ht="40.5" customHeight="1" x14ac:dyDescent="0.25">
      <c r="A79" s="64">
        <v>2718340</v>
      </c>
      <c r="B79" s="29">
        <v>8340</v>
      </c>
      <c r="C79" s="30">
        <v>540</v>
      </c>
      <c r="D79" s="23" t="s">
        <v>121</v>
      </c>
      <c r="E79" s="49" t="s">
        <v>166</v>
      </c>
      <c r="F79" s="31" t="s">
        <v>143</v>
      </c>
      <c r="G79" s="26">
        <f t="shared" si="3"/>
        <v>35000</v>
      </c>
      <c r="H79" s="60"/>
      <c r="I79" s="60">
        <v>35000</v>
      </c>
      <c r="J79" s="60"/>
      <c r="K79" s="5">
        <v>4938</v>
      </c>
    </row>
    <row r="80" spans="1:16" ht="26.4" x14ac:dyDescent="0.25">
      <c r="A80" s="52">
        <v>2718410</v>
      </c>
      <c r="B80" s="65">
        <v>8410</v>
      </c>
      <c r="C80" s="30">
        <v>830</v>
      </c>
      <c r="D80" s="23" t="s">
        <v>86</v>
      </c>
      <c r="E80" s="49" t="s">
        <v>155</v>
      </c>
      <c r="F80" s="31" t="s">
        <v>160</v>
      </c>
      <c r="G80" s="26">
        <f t="shared" si="3"/>
        <v>485000</v>
      </c>
      <c r="H80" s="60">
        <v>485000</v>
      </c>
      <c r="I80" s="60"/>
      <c r="J80" s="60"/>
      <c r="K80" s="9">
        <v>1775</v>
      </c>
    </row>
    <row r="81" spans="1:17" ht="21" customHeight="1" x14ac:dyDescent="0.25">
      <c r="A81" s="53">
        <v>3700000</v>
      </c>
      <c r="B81" s="21"/>
      <c r="C81" s="21"/>
      <c r="D81" s="87" t="s">
        <v>76</v>
      </c>
      <c r="E81" s="87"/>
      <c r="F81" s="66"/>
      <c r="G81" s="19">
        <f t="shared" si="3"/>
        <v>22000</v>
      </c>
      <c r="H81" s="67">
        <f>H83</f>
        <v>22000</v>
      </c>
      <c r="I81" s="68"/>
      <c r="J81" s="68"/>
    </row>
    <row r="82" spans="1:17" ht="21" customHeight="1" x14ac:dyDescent="0.25">
      <c r="A82" s="53">
        <v>3710000</v>
      </c>
      <c r="B82" s="21"/>
      <c r="C82" s="21"/>
      <c r="D82" s="87" t="s">
        <v>76</v>
      </c>
      <c r="E82" s="87"/>
      <c r="F82" s="66"/>
      <c r="G82" s="19">
        <f t="shared" si="3"/>
        <v>22000</v>
      </c>
      <c r="H82" s="67">
        <f>H83</f>
        <v>22000</v>
      </c>
      <c r="I82" s="68"/>
      <c r="J82" s="68"/>
      <c r="L82" s="6" t="s">
        <v>68</v>
      </c>
    </row>
    <row r="83" spans="1:17" ht="31.5" customHeight="1" x14ac:dyDescent="0.25">
      <c r="A83" s="22" t="s">
        <v>55</v>
      </c>
      <c r="B83" s="29">
        <v>7520</v>
      </c>
      <c r="C83" s="30">
        <v>490</v>
      </c>
      <c r="D83" s="23" t="s">
        <v>49</v>
      </c>
      <c r="E83" s="33" t="s">
        <v>56</v>
      </c>
      <c r="F83" s="31" t="s">
        <v>144</v>
      </c>
      <c r="G83" s="26">
        <f t="shared" si="3"/>
        <v>22000</v>
      </c>
      <c r="H83" s="60">
        <v>22000</v>
      </c>
      <c r="I83" s="63"/>
      <c r="J83" s="63"/>
    </row>
    <row r="84" spans="1:17" s="73" customFormat="1" ht="30.75" customHeight="1" x14ac:dyDescent="0.25">
      <c r="A84" s="69" t="s">
        <v>118</v>
      </c>
      <c r="B84" s="69" t="s">
        <v>118</v>
      </c>
      <c r="C84" s="69" t="s">
        <v>118</v>
      </c>
      <c r="D84" s="69" t="s">
        <v>36</v>
      </c>
      <c r="E84" s="69" t="s">
        <v>118</v>
      </c>
      <c r="F84" s="69" t="s">
        <v>118</v>
      </c>
      <c r="G84" s="70">
        <f>G10+G36+G43+G51+G56+G63+G81</f>
        <v>7828000</v>
      </c>
      <c r="H84" s="70">
        <f>H10+H36+H43+H51+H56+H63+H81</f>
        <v>7734500</v>
      </c>
      <c r="I84" s="70">
        <f>I10+I36+I43+I51+I56+I63+I81</f>
        <v>93500</v>
      </c>
      <c r="J84" s="70">
        <f>J10+J36+J43+J51+J56+J63+J81</f>
        <v>0</v>
      </c>
      <c r="K84" s="71"/>
      <c r="L84" s="72"/>
      <c r="M84" s="72"/>
      <c r="N84" s="72"/>
      <c r="O84" s="72"/>
      <c r="P84" s="72"/>
      <c r="Q84" s="72"/>
    </row>
    <row r="85" spans="1:17" s="73" customFormat="1" ht="17.25" customHeight="1" x14ac:dyDescent="0.25">
      <c r="A85" s="8"/>
      <c r="B85" s="8"/>
      <c r="C85" s="8"/>
      <c r="D85" s="8"/>
      <c r="E85" s="8"/>
      <c r="F85" s="8"/>
      <c r="G85" s="74"/>
      <c r="H85" s="74"/>
      <c r="I85" s="74"/>
      <c r="J85" s="74"/>
      <c r="K85" s="71"/>
      <c r="L85" s="72"/>
      <c r="M85" s="72"/>
      <c r="N85" s="72"/>
      <c r="O85" s="72"/>
      <c r="P85" s="72"/>
      <c r="Q85" s="72"/>
    </row>
    <row r="86" spans="1:17" s="73" customFormat="1" ht="17.25" customHeight="1" x14ac:dyDescent="0.25">
      <c r="A86" s="8"/>
      <c r="B86" s="8"/>
      <c r="C86" s="8"/>
      <c r="D86" s="76" t="s">
        <v>191</v>
      </c>
      <c r="E86" s="77"/>
      <c r="F86" s="77"/>
      <c r="G86" s="76" t="s">
        <v>192</v>
      </c>
      <c r="H86" s="74"/>
      <c r="I86" s="74"/>
      <c r="J86" s="74"/>
      <c r="K86" s="71"/>
      <c r="L86" s="72"/>
      <c r="M86" s="72"/>
      <c r="N86" s="72"/>
      <c r="O86" s="72"/>
      <c r="P86" s="72"/>
      <c r="Q86" s="72"/>
    </row>
    <row r="87" spans="1:17" s="73" customFormat="1" ht="17.25" customHeight="1" x14ac:dyDescent="0.25">
      <c r="A87" s="8"/>
      <c r="B87" s="8"/>
      <c r="C87" s="8"/>
      <c r="D87" s="77"/>
      <c r="E87" s="77"/>
      <c r="F87" s="77"/>
      <c r="G87" s="77"/>
      <c r="H87" s="74"/>
      <c r="I87" s="74"/>
      <c r="J87" s="74"/>
      <c r="K87" s="71"/>
      <c r="L87" s="72"/>
      <c r="M87" s="72"/>
      <c r="N87" s="72"/>
      <c r="O87" s="72"/>
      <c r="P87" s="72"/>
      <c r="Q87" s="72"/>
    </row>
    <row r="88" spans="1:17" x14ac:dyDescent="0.25">
      <c r="A88" s="78"/>
      <c r="B88" s="78"/>
      <c r="C88" s="78"/>
      <c r="D88" s="77"/>
      <c r="E88" s="77"/>
      <c r="F88" s="77"/>
      <c r="G88" s="77"/>
      <c r="H88" s="78"/>
      <c r="I88" s="78"/>
      <c r="J88" s="78"/>
    </row>
    <row r="89" spans="1:17" x14ac:dyDescent="0.25">
      <c r="D89" s="73" t="s">
        <v>193</v>
      </c>
      <c r="E89" s="79" t="s">
        <v>196</v>
      </c>
      <c r="F89" s="73"/>
      <c r="G89" s="73" t="s">
        <v>194</v>
      </c>
    </row>
  </sheetData>
  <mergeCells count="39">
    <mergeCell ref="F20:F22"/>
    <mergeCell ref="D36:E36"/>
    <mergeCell ref="F39:F40"/>
    <mergeCell ref="D52:E52"/>
    <mergeCell ref="D10:E10"/>
    <mergeCell ref="E39:E40"/>
    <mergeCell ref="E13:E14"/>
    <mergeCell ref="F45:F49"/>
    <mergeCell ref="D11:E11"/>
    <mergeCell ref="D43:E43"/>
    <mergeCell ref="D44:E44"/>
    <mergeCell ref="E20:E22"/>
    <mergeCell ref="E45:E49"/>
    <mergeCell ref="D51:E51"/>
    <mergeCell ref="D81:E81"/>
    <mergeCell ref="D82:E82"/>
    <mergeCell ref="D64:E64"/>
    <mergeCell ref="E58:E61"/>
    <mergeCell ref="D57:E57"/>
    <mergeCell ref="D56:E56"/>
    <mergeCell ref="D63:E63"/>
    <mergeCell ref="F58:F61"/>
    <mergeCell ref="B5:C5"/>
    <mergeCell ref="D37:E37"/>
    <mergeCell ref="E23:E27"/>
    <mergeCell ref="F23:F27"/>
    <mergeCell ref="F13:F14"/>
    <mergeCell ref="E7:E8"/>
    <mergeCell ref="C7:C8"/>
    <mergeCell ref="D7:D8"/>
    <mergeCell ref="B7:B8"/>
    <mergeCell ref="G1:I1"/>
    <mergeCell ref="G3:J3"/>
    <mergeCell ref="I7:J7"/>
    <mergeCell ref="A4:J4"/>
    <mergeCell ref="H7:H8"/>
    <mergeCell ref="G7:G8"/>
    <mergeCell ref="A7:A8"/>
    <mergeCell ref="F7:F8"/>
  </mergeCells>
  <phoneticPr fontId="16" type="noConversion"/>
  <printOptions horizontalCentered="1"/>
  <pageMargins left="0.39370078740157483" right="0.39370078740157483" top="0.59055118110236227" bottom="0.39370078740157483" header="0.35433070866141736" footer="0.19685039370078741"/>
  <pageSetup paperSize="9" scale="70" fitToHeight="32" orientation="landscape" r:id="rId1"/>
  <headerFooter alignWithMargins="0">
    <oddFooter>&amp;C&amp;P</oddFooter>
  </headerFooter>
  <rowBreaks count="1" manualBreakCount="1">
    <brk id="7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дод.3</vt:lpstr>
      <vt:lpstr>дод.3!Заголовки_для_печати</vt:lpstr>
      <vt:lpstr>дод.3!Область_печати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Alex</cp:lastModifiedBy>
  <cp:lastPrinted>2020-12-28T12:16:09Z</cp:lastPrinted>
  <dcterms:created xsi:type="dcterms:W3CDTF">2014-01-17T10:52:16Z</dcterms:created>
  <dcterms:modified xsi:type="dcterms:W3CDTF">2020-12-30T13:03:47Z</dcterms:modified>
</cp:coreProperties>
</file>