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<sst xmlns="http://schemas.openxmlformats.org/spreadsheetml/2006/main" count="69" uniqueCount="66">
  <si>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</si>
  <si>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31.05.2017</t>
  </si>
  <si>
    <t>грн.</t>
  </si>
  <si>
    <t>ККД</t>
  </si>
  <si>
    <t>Доходи</t>
  </si>
  <si>
    <t>Уточн.річн. план</t>
  </si>
  <si>
    <t xml:space="preserve"> Уточ.пл. 
з 1 по 5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</si>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</sst>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 topLeftCell="A1">
      <selection activeCell="D2" sqref="D1:D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0.125" style="0" bestFit="1" customWidth="1"/>
  </cols>
  <sheetData>
    <row r="1" spans="1:8" ht="23.2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1</v>
      </c>
      <c r="B3" s="3"/>
      <c r="C3" s="3"/>
      <c r="D3" s="3"/>
      <c r="E3" s="3"/>
      <c r="F3" s="3"/>
      <c r="G3" s="3"/>
      <c r="H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32181000</v>
      </c>
      <c r="E7" s="11">
        <v>13722147</v>
      </c>
      <c r="F7" s="11">
        <v>14267906.449999996</v>
      </c>
      <c r="G7" s="11">
        <f>F7-E7</f>
        <v>545759.4499999955</v>
      </c>
      <c r="H7" s="11">
        <f>IF(E7=0,0,F7/E7*100)</f>
        <v>103.97721617469915</v>
      </c>
    </row>
    <row r="8" spans="1:8" ht="12.75">
      <c r="A8" s="10"/>
      <c r="B8" s="10">
        <v>11000000</v>
      </c>
      <c r="C8" s="10" t="s">
        <v>11</v>
      </c>
      <c r="D8" s="11">
        <v>21268000</v>
      </c>
      <c r="E8" s="11">
        <v>8599907</v>
      </c>
      <c r="F8" s="11">
        <v>8900289.11</v>
      </c>
      <c r="G8" s="11">
        <f>F8-E8</f>
        <v>300382.1099999994</v>
      </c>
      <c r="H8" s="11">
        <f>IF(E8=0,0,F8/E8*100)</f>
        <v>103.49285300410807</v>
      </c>
    </row>
    <row r="9" spans="1:8" ht="12.75">
      <c r="A9" s="10"/>
      <c r="B9" s="10">
        <v>11010000</v>
      </c>
      <c r="C9" s="10" t="s">
        <v>12</v>
      </c>
      <c r="D9" s="11">
        <v>21268000</v>
      </c>
      <c r="E9" s="11">
        <v>8599907</v>
      </c>
      <c r="F9" s="11">
        <v>8900289.11</v>
      </c>
      <c r="G9" s="11">
        <f>F9-E9</f>
        <v>300382.1099999994</v>
      </c>
      <c r="H9" s="11">
        <f>IF(E9=0,0,F9/E9*100)</f>
        <v>103.49285300410807</v>
      </c>
    </row>
    <row r="10" spans="1:8" ht="12.75">
      <c r="A10" s="10"/>
      <c r="B10" s="10">
        <v>11010100</v>
      </c>
      <c r="C10" s="10" t="s">
        <v>13</v>
      </c>
      <c r="D10" s="11">
        <v>21053000</v>
      </c>
      <c r="E10" s="11">
        <v>8482737</v>
      </c>
      <c r="F10" s="11">
        <v>8676828.79</v>
      </c>
      <c r="G10" s="11">
        <f>F10-E10</f>
        <v>194091.7899999991</v>
      </c>
      <c r="H10" s="11">
        <f>IF(E10=0,0,F10/E10*100)</f>
        <v>102.28807977896757</v>
      </c>
    </row>
    <row r="11" spans="1:8" ht="12.75">
      <c r="A11" s="10"/>
      <c r="B11" s="10">
        <v>11010200</v>
      </c>
      <c r="C11" s="10" t="s">
        <v>14</v>
      </c>
      <c r="D11" s="11">
        <v>0</v>
      </c>
      <c r="E11" s="11">
        <v>0</v>
      </c>
      <c r="F11" s="11">
        <v>106282.59</v>
      </c>
      <c r="G11" s="11">
        <f>F11-E11</f>
        <v>106282.59</v>
      </c>
      <c r="H11" s="11">
        <f>IF(E11=0,0,F11/E11*100)</f>
        <v>0</v>
      </c>
    </row>
    <row r="12" spans="1:8" ht="12.75">
      <c r="A12" s="10"/>
      <c r="B12" s="10">
        <v>11010400</v>
      </c>
      <c r="C12" s="10" t="s">
        <v>15</v>
      </c>
      <c r="D12" s="11">
        <v>5000</v>
      </c>
      <c r="E12" s="11">
        <v>570</v>
      </c>
      <c r="F12" s="11">
        <v>571.22</v>
      </c>
      <c r="G12" s="11">
        <f>F12-E12</f>
        <v>1.2200000000000273</v>
      </c>
      <c r="H12" s="11">
        <f>IF(E12=0,0,F12/E12*100)</f>
        <v>100.21403508771931</v>
      </c>
    </row>
    <row r="13" spans="1:8" ht="12.75">
      <c r="A13" s="10"/>
      <c r="B13" s="10">
        <v>11010500</v>
      </c>
      <c r="C13" s="10" t="s">
        <v>16</v>
      </c>
      <c r="D13" s="11">
        <v>210000</v>
      </c>
      <c r="E13" s="11">
        <v>116600</v>
      </c>
      <c r="F13" s="11">
        <v>116606.51</v>
      </c>
      <c r="G13" s="11">
        <f>F13-E13</f>
        <v>6.509999999994761</v>
      </c>
      <c r="H13" s="11">
        <f>IF(E13=0,0,F13/E13*100)</f>
        <v>100.0055831903945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1523550</v>
      </c>
      <c r="F17" s="11">
        <v>1571131.4</v>
      </c>
      <c r="G17" s="11">
        <f>F17-E17</f>
        <v>47581.39999999991</v>
      </c>
      <c r="H17" s="11">
        <f>IF(E17=0,0,F17/E17*100)</f>
        <v>103.12306127137279</v>
      </c>
    </row>
    <row r="18" spans="1:8" ht="12.75">
      <c r="A18" s="10"/>
      <c r="B18" s="10">
        <v>14020000</v>
      </c>
      <c r="C18" s="10" t="s">
        <v>21</v>
      </c>
      <c r="D18" s="11">
        <v>0</v>
      </c>
      <c r="E18" s="11">
        <v>0</v>
      </c>
      <c r="F18" s="11">
        <v>202565.54</v>
      </c>
      <c r="G18" s="11">
        <f>F18-E18</f>
        <v>202565.54</v>
      </c>
      <c r="H18" s="11">
        <f>IF(E18=0,0,F18/E18*100)</f>
        <v>0</v>
      </c>
    </row>
    <row r="19" spans="1:8" ht="12.75">
      <c r="A19" s="10"/>
      <c r="B19" s="10">
        <v>14021900</v>
      </c>
      <c r="C19" s="10" t="s">
        <v>22</v>
      </c>
      <c r="D19" s="11">
        <v>0</v>
      </c>
      <c r="E19" s="11">
        <v>0</v>
      </c>
      <c r="F19" s="11">
        <v>202565.54</v>
      </c>
      <c r="G19" s="11">
        <f>F19-E19</f>
        <v>202565.54</v>
      </c>
      <c r="H19" s="11">
        <f>IF(E19=0,0,F19/E19*100)</f>
        <v>0</v>
      </c>
    </row>
    <row r="20" spans="1:8" ht="12.75">
      <c r="A20" s="10"/>
      <c r="B20" s="10">
        <v>14030000</v>
      </c>
      <c r="C20" s="10" t="s">
        <v>23</v>
      </c>
      <c r="D20" s="11">
        <v>0</v>
      </c>
      <c r="E20" s="11">
        <v>0</v>
      </c>
      <c r="F20" s="11">
        <v>730998.81</v>
      </c>
      <c r="G20" s="11">
        <f>F20-E20</f>
        <v>730998.81</v>
      </c>
      <c r="H20" s="11">
        <f>IF(E20=0,0,F20/E20*100)</f>
        <v>0</v>
      </c>
    </row>
    <row r="21" spans="1:8" ht="12.75">
      <c r="A21" s="10"/>
      <c r="B21" s="10">
        <v>14031900</v>
      </c>
      <c r="C21" s="10" t="s">
        <v>22</v>
      </c>
      <c r="D21" s="11">
        <v>0</v>
      </c>
      <c r="E21" s="11">
        <v>0</v>
      </c>
      <c r="F21" s="11">
        <v>730998.81</v>
      </c>
      <c r="G21" s="11">
        <f>F21-E21</f>
        <v>730998.81</v>
      </c>
      <c r="H21" s="11">
        <f>IF(E21=0,0,F21/E21*100)</f>
        <v>0</v>
      </c>
    </row>
    <row r="22" spans="1:8" ht="12.75">
      <c r="A22" s="10"/>
      <c r="B22" s="10">
        <v>14040000</v>
      </c>
      <c r="C22" s="10" t="s">
        <v>24</v>
      </c>
      <c r="D22" s="11">
        <v>4000000</v>
      </c>
      <c r="E22" s="11">
        <v>1523550</v>
      </c>
      <c r="F22" s="11">
        <v>637567.05</v>
      </c>
      <c r="G22" s="11">
        <f>F22-E22</f>
        <v>-885982.95</v>
      </c>
      <c r="H22" s="11">
        <f>IF(E22=0,0,F22/E22*100)</f>
        <v>41.84746480259919</v>
      </c>
    </row>
    <row r="23" spans="1:8" ht="12.75">
      <c r="A23" s="10"/>
      <c r="B23" s="10">
        <v>18000000</v>
      </c>
      <c r="C23" s="10" t="s">
        <v>25</v>
      </c>
      <c r="D23" s="11">
        <v>6913000</v>
      </c>
      <c r="E23" s="11">
        <v>3598690</v>
      </c>
      <c r="F23" s="11">
        <v>3796134.44</v>
      </c>
      <c r="G23" s="11">
        <f>F23-E23</f>
        <v>197444.43999999994</v>
      </c>
      <c r="H23" s="11">
        <f>IF(E23=0,0,F23/E23*100)</f>
        <v>105.48656427755657</v>
      </c>
    </row>
    <row r="24" spans="1:8" ht="12.75">
      <c r="A24" s="10"/>
      <c r="B24" s="10">
        <v>18010000</v>
      </c>
      <c r="C24" s="10" t="s">
        <v>26</v>
      </c>
      <c r="D24" s="11">
        <v>4413000</v>
      </c>
      <c r="E24" s="11">
        <v>2145690</v>
      </c>
      <c r="F24" s="11">
        <v>2254745.97</v>
      </c>
      <c r="G24" s="11">
        <f>F24-E24</f>
        <v>109055.9700000002</v>
      </c>
      <c r="H24" s="11">
        <f>IF(E24=0,0,F24/E24*100)</f>
        <v>105.08255945639866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97100</v>
      </c>
      <c r="F25" s="11">
        <v>97125.36</v>
      </c>
      <c r="G25" s="11">
        <f>F25-E25</f>
        <v>25.360000000000582</v>
      </c>
      <c r="H25" s="11">
        <f>IF(E25=0,0,F25/E25*100)</f>
        <v>100.02611740473739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0</v>
      </c>
      <c r="F26" s="11">
        <v>0</v>
      </c>
      <c r="G26" s="11">
        <f>F26-E26</f>
        <v>0</v>
      </c>
      <c r="H26" s="11">
        <f>IF(E26=0,0,F26/E26*100)</f>
        <v>0</v>
      </c>
    </row>
    <row r="27" spans="1:8" ht="12.75">
      <c r="A27" s="10"/>
      <c r="B27" s="10">
        <v>18010300</v>
      </c>
      <c r="C27" s="10" t="s">
        <v>29</v>
      </c>
      <c r="D27" s="11">
        <v>120000</v>
      </c>
      <c r="E27" s="11">
        <v>1830</v>
      </c>
      <c r="F27" s="11">
        <v>1830</v>
      </c>
      <c r="G27" s="11">
        <f>F27-E27</f>
        <v>0</v>
      </c>
      <c r="H27" s="11">
        <f>IF(E27=0,0,F27/E27*100)</f>
        <v>100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167550</v>
      </c>
      <c r="F28" s="11">
        <v>167557.03</v>
      </c>
      <c r="G28" s="11">
        <f>F28-E28</f>
        <v>7.029999999998836</v>
      </c>
      <c r="H28" s="11">
        <f>IF(E28=0,0,F28/E28*100)</f>
        <v>100.00419576245896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535100</v>
      </c>
      <c r="F29" s="11">
        <v>572809.77</v>
      </c>
      <c r="G29" s="11">
        <f>F29-E29</f>
        <v>37709.77000000002</v>
      </c>
      <c r="H29" s="11">
        <f>IF(E29=0,0,F29/E29*100)</f>
        <v>107.04723789945805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1020810</v>
      </c>
      <c r="F30" s="11">
        <v>1072963.36</v>
      </c>
      <c r="G30" s="11">
        <f>F30-E30</f>
        <v>52153.3600000001</v>
      </c>
      <c r="H30" s="11">
        <f>IF(E30=0,0,F30/E30*100)</f>
        <v>105.10901734896798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18200</v>
      </c>
      <c r="F31" s="11">
        <v>18248.6</v>
      </c>
      <c r="G31" s="11">
        <f>F31-E31</f>
        <v>48.599999999998545</v>
      </c>
      <c r="H31" s="11">
        <f>IF(E31=0,0,F31/E31*100)</f>
        <v>100.26703296703296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305100</v>
      </c>
      <c r="F32" s="11">
        <v>324211.85</v>
      </c>
      <c r="G32" s="11">
        <f>F32-E32</f>
        <v>19111.849999999977</v>
      </c>
      <c r="H32" s="11">
        <f>IF(E32=0,0,F32/E32*100)</f>
        <v>106.26412651589644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1453000</v>
      </c>
      <c r="F33" s="11">
        <v>1541388.47</v>
      </c>
      <c r="G33" s="11">
        <f>F33-E33</f>
        <v>88388.46999999997</v>
      </c>
      <c r="H33" s="11">
        <f>IF(E33=0,0,F33/E33*100)</f>
        <v>106.08317068134893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176400</v>
      </c>
      <c r="F34" s="11">
        <v>207933.59</v>
      </c>
      <c r="G34" s="11">
        <f>F34-E34</f>
        <v>31533.589999999997</v>
      </c>
      <c r="H34" s="11">
        <f>IF(E34=0,0,F34/E34*100)</f>
        <v>117.87618480725624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1276600</v>
      </c>
      <c r="F35" s="11">
        <v>1333454.88</v>
      </c>
      <c r="G35" s="11">
        <f>F35-E35</f>
        <v>56854.87999999989</v>
      </c>
      <c r="H35" s="11">
        <f>IF(E35=0,0,F35/E35*100)</f>
        <v>104.45361742127525</v>
      </c>
    </row>
    <row r="36" spans="1:8" ht="12.75">
      <c r="A36" s="10"/>
      <c r="B36" s="10">
        <v>20000000</v>
      </c>
      <c r="C36" s="10" t="s">
        <v>38</v>
      </c>
      <c r="D36" s="11">
        <v>818400</v>
      </c>
      <c r="E36" s="11">
        <v>294310</v>
      </c>
      <c r="F36" s="11">
        <v>310866.09</v>
      </c>
      <c r="G36" s="11">
        <f>F36-E36</f>
        <v>16556.090000000026</v>
      </c>
      <c r="H36" s="11">
        <f>IF(E36=0,0,F36/E36*100)</f>
        <v>105.6253915938976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171800</v>
      </c>
      <c r="F37" s="11">
        <v>172105.15</v>
      </c>
      <c r="G37" s="11">
        <f>F37-E37</f>
        <v>305.1499999999942</v>
      </c>
      <c r="H37" s="11">
        <f>IF(E37=0,0,F37/E37*100)</f>
        <v>100.17761932479627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171400</v>
      </c>
      <c r="F38" s="11">
        <v>171493.15</v>
      </c>
      <c r="G38" s="11">
        <f>F38-E38</f>
        <v>93.14999999999418</v>
      </c>
      <c r="H38" s="11">
        <f>IF(E38=0,0,F38/E38*100)</f>
        <v>100.05434655775962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400</v>
      </c>
      <c r="F39" s="11">
        <v>612</v>
      </c>
      <c r="G39" s="11">
        <f>F39-E39</f>
        <v>212</v>
      </c>
      <c r="H39" s="11">
        <f>IF(E39=0,0,F39/E39*100)</f>
        <v>153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400</v>
      </c>
      <c r="F40" s="11">
        <v>612</v>
      </c>
      <c r="G40" s="11">
        <f>F40-E40</f>
        <v>212</v>
      </c>
      <c r="H40" s="11">
        <f>IF(E40=0,0,F40/E40*100)</f>
        <v>153</v>
      </c>
    </row>
    <row r="41" spans="1:8" ht="12.75">
      <c r="A41" s="10"/>
      <c r="B41" s="10">
        <v>22000000</v>
      </c>
      <c r="C41" s="10" t="s">
        <v>43</v>
      </c>
      <c r="D41" s="11">
        <v>318000</v>
      </c>
      <c r="E41" s="11">
        <v>122510</v>
      </c>
      <c r="F41" s="11">
        <v>134176.31</v>
      </c>
      <c r="G41" s="11">
        <f>F41-E41</f>
        <v>11666.309999999998</v>
      </c>
      <c r="H41" s="11">
        <f>IF(E41=0,0,F41/E41*100)</f>
        <v>109.52274100073463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71570</v>
      </c>
      <c r="F42" s="11">
        <v>75917.32</v>
      </c>
      <c r="G42" s="11">
        <f>F42-E42</f>
        <v>4347.320000000007</v>
      </c>
      <c r="H42" s="11">
        <f>IF(E42=0,0,F42/E42*100)</f>
        <v>106.07422104233619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9960</v>
      </c>
      <c r="F43" s="11">
        <v>13870</v>
      </c>
      <c r="G43" s="11">
        <f>F43-E43</f>
        <v>3910</v>
      </c>
      <c r="H43" s="11">
        <f>IF(E43=0,0,F43/E43*100)</f>
        <v>139.2570281124498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5470</v>
      </c>
      <c r="F44" s="11">
        <v>5567.32</v>
      </c>
      <c r="G44" s="11">
        <f>F44-E44</f>
        <v>97.31999999999971</v>
      </c>
      <c r="H44" s="11">
        <f>IF(E44=0,0,F44/E44*100)</f>
        <v>101.77915904936015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56140</v>
      </c>
      <c r="F45" s="11">
        <v>56480</v>
      </c>
      <c r="G45" s="11">
        <f>F45-E45</f>
        <v>340</v>
      </c>
      <c r="H45" s="11">
        <f>IF(E45=0,0,F45/E45*100)</f>
        <v>100.60562878517992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43210</v>
      </c>
      <c r="F46" s="11">
        <v>50430.61</v>
      </c>
      <c r="G46" s="11">
        <f>F46-E46</f>
        <v>7220.610000000001</v>
      </c>
      <c r="H46" s="11">
        <f>IF(E46=0,0,F46/E46*100)</f>
        <v>116.71050682712337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43210</v>
      </c>
      <c r="F47" s="11">
        <v>50430.61</v>
      </c>
      <c r="G47" s="11">
        <f>F47-E47</f>
        <v>7220.610000000001</v>
      </c>
      <c r="H47" s="11">
        <f>IF(E47=0,0,F47/E47*100)</f>
        <v>116.71050682712337</v>
      </c>
    </row>
    <row r="48" spans="1:8" ht="12.75">
      <c r="A48" s="10"/>
      <c r="B48" s="10">
        <v>22090000</v>
      </c>
      <c r="C48" s="10" t="s">
        <v>50</v>
      </c>
      <c r="D48" s="11">
        <v>80000</v>
      </c>
      <c r="E48" s="11">
        <v>7730</v>
      </c>
      <c r="F48" s="11">
        <v>7828.38</v>
      </c>
      <c r="G48" s="11">
        <f>F48-E48</f>
        <v>98.38000000000011</v>
      </c>
      <c r="H48" s="11">
        <f>IF(E48=0,0,F48/E48*100)</f>
        <v>101.27270375161707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7530</v>
      </c>
      <c r="F49" s="11">
        <v>7556.38</v>
      </c>
      <c r="G49" s="11">
        <f>F49-E49</f>
        <v>26.38000000000011</v>
      </c>
      <c r="H49" s="11">
        <f>IF(E49=0,0,F49/E49*100)</f>
        <v>100.3503320053121</v>
      </c>
    </row>
    <row r="50" spans="1:8" ht="12.75">
      <c r="A50" s="10"/>
      <c r="B50" s="10">
        <v>22090400</v>
      </c>
      <c r="C50" s="10" t="s">
        <v>52</v>
      </c>
      <c r="D50" s="11">
        <v>70000</v>
      </c>
      <c r="E50" s="11">
        <v>200</v>
      </c>
      <c r="F50" s="11">
        <v>272</v>
      </c>
      <c r="G50" s="11">
        <f>F50-E50</f>
        <v>72</v>
      </c>
      <c r="H50" s="11">
        <f>IF(E50=0,0,F50/E50*100)</f>
        <v>136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4584.63</v>
      </c>
      <c r="G51" s="11">
        <f>F51-E51</f>
        <v>4584.63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4584.63</v>
      </c>
      <c r="G52" s="11">
        <f>F52-E52</f>
        <v>4584.63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4584.63</v>
      </c>
      <c r="G53" s="11">
        <f>F53-E53</f>
        <v>4584.63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23239554.7</v>
      </c>
      <c r="F54" s="11">
        <v>22935267.05</v>
      </c>
      <c r="G54" s="11">
        <f>F54-E54</f>
        <v>-304287.6499999985</v>
      </c>
      <c r="H54" s="11">
        <f>IF(E54=0,0,F54/E54*100)</f>
        <v>98.69064767407097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23239554.7</v>
      </c>
      <c r="F55" s="11">
        <v>22935267.05</v>
      </c>
      <c r="G55" s="11">
        <f>F55-E55</f>
        <v>-304287.6499999985</v>
      </c>
      <c r="H55" s="11">
        <f>IF(E55=0,0,F55/E55*100)</f>
        <v>98.69064767407097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23239554.7</v>
      </c>
      <c r="F56" s="11">
        <v>22935267.05</v>
      </c>
      <c r="G56" s="11">
        <f>F56-E56</f>
        <v>-304287.6499999985</v>
      </c>
      <c r="H56" s="11">
        <f>IF(E56=0,0,F56/E56*100)</f>
        <v>98.69064767407097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4307997</v>
      </c>
      <c r="F57" s="11">
        <v>4234484</v>
      </c>
      <c r="G57" s="11">
        <f>F57-E57</f>
        <v>-73513</v>
      </c>
      <c r="H57" s="11">
        <f>IF(E57=0,0,F57/E57*100)</f>
        <v>98.29356891381308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10703707.7</v>
      </c>
      <c r="F58" s="11">
        <v>10524607.05</v>
      </c>
      <c r="G58" s="11">
        <f>F58-E58</f>
        <v>-179100.6499999985</v>
      </c>
      <c r="H58" s="11">
        <f>IF(E58=0,0,F58/E58*100)</f>
        <v>98.32674195690154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20130</v>
      </c>
      <c r="F59" s="11">
        <v>20130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4223900</v>
      </c>
      <c r="F60" s="11">
        <v>4223900</v>
      </c>
      <c r="G60" s="11">
        <f>F60-E60</f>
        <v>0</v>
      </c>
      <c r="H60" s="11">
        <f>IF(E60=0,0,F60/E60*100)</f>
        <v>100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3758620</v>
      </c>
      <c r="F61" s="11">
        <v>3758620</v>
      </c>
      <c r="G61" s="11">
        <f>F61-E61</f>
        <v>0</v>
      </c>
      <c r="H61" s="11">
        <f>IF(E61=0,0,F61/E61*100)</f>
        <v>100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95400</v>
      </c>
      <c r="F62" s="11">
        <v>95400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129800</v>
      </c>
      <c r="F63" s="11">
        <v>78126</v>
      </c>
      <c r="G63" s="11">
        <f>F63-E63</f>
        <v>-51674</v>
      </c>
      <c r="H63" s="11">
        <f>IF(E63=0,0,F63/E63*100)</f>
        <v>60.18952234206472</v>
      </c>
    </row>
    <row r="64" spans="1:8" ht="12.75">
      <c r="A64" s="12" t="s">
        <v>64</v>
      </c>
      <c r="B64" s="13"/>
      <c r="C64" s="13"/>
      <c r="D64" s="14">
        <v>32999400</v>
      </c>
      <c r="E64" s="14">
        <v>14016457</v>
      </c>
      <c r="F64" s="14">
        <v>14578772.539999997</v>
      </c>
      <c r="G64" s="14">
        <f>F64-E64</f>
        <v>562315.5399999972</v>
      </c>
      <c r="H64" s="14">
        <f>IF(E64=0,0,F64/E64*100)</f>
        <v>104.0118236727013</v>
      </c>
    </row>
    <row r="65" spans="1:8" ht="12.75">
      <c r="A65" s="12" t="s">
        <v>65</v>
      </c>
      <c r="B65" s="13"/>
      <c r="C65" s="13"/>
      <c r="D65" s="14">
        <v>79760900</v>
      </c>
      <c r="E65" s="14">
        <v>37256011.7</v>
      </c>
      <c r="F65" s="14">
        <v>37514039.59</v>
      </c>
      <c r="G65" s="14">
        <f>F65-E65</f>
        <v>258027.8900000006</v>
      </c>
      <c r="H65" s="14">
        <f>IF(E65=0,0,F65/E65*100)</f>
        <v>100.69258054801395</v>
      </c>
    </row>
  </sheetData>
  <mergeCells count="8">
    <mergeCell ref="A64:C64"/>
    <mergeCell ref="A65:C65"/>
    <mergeCell ref="A1:H1"/>
    <mergeCell ref="A3:H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2017-07-26T07:57:05Z</dcterms:created>
  <dcterms:modified xsi:type="dcterms:W3CDTF">2017-07-26T07:58:12Z</dcterms:modified>
  <cp:category/>
  <cp:version/>
  <cp:contentType/>
  <cp:contentStatus/>
</cp:coreProperties>
</file>