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<sst xmlns="http://schemas.openxmlformats.org/spreadsheetml/2006/main" count="63" uniqueCount="61">
  <si>
    <t>Станом на 24.02.2017</t>
  </si>
  <si>
    <t>Аналіз виконання плану по доходах</t>
  </si>
  <si>
    <t>На 17.02.2017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</si>
  <si>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</si>
  <si>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</si>
  <si>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</si>
  <si>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</si>
  <si>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</si>
  <si>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</si>
  <si>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2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</si>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</sst>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3">
      <selection activeCell="C9" sqref="C9:C56"/>
    </sheetView>
  </sheetViews>
  <sheetFormatPr defaultColWidth="9.00390625" defaultRowHeight="12.75"/>
  <cols>
    <col min="1" max="1" width="0.12890625" style="0" customWidth="1"/>
    <col min="3" max="3" width="76.125" style="0" customWidth="1"/>
    <col min="4" max="4" width="13.875" style="0" hidden="1" customWidth="1"/>
    <col min="5" max="5" width="11.625" style="0" bestFit="1" customWidth="1"/>
    <col min="6" max="6" width="12.00390625" style="0" bestFit="1" customWidth="1"/>
    <col min="7" max="7" width="11.625" style="0" bestFit="1" customWidth="1"/>
    <col min="8" max="8" width="10.125" style="0" bestFit="1" customWidth="1"/>
    <col min="10" max="14" width="0" style="0" hidden="1" customWidth="1"/>
  </cols>
  <sheetData>
    <row r="1" ht="12.75" hidden="1">
      <c r="A1" t="s">
        <v>0</v>
      </c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9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9" ht="12.75">
      <c r="A9" s="10"/>
      <c r="B9" s="10">
        <v>10000000</v>
      </c>
      <c r="C9" s="15" t="s">
        <v>13</v>
      </c>
      <c r="D9" s="11">
        <v>32181000</v>
      </c>
      <c r="E9" s="11">
        <v>32181000</v>
      </c>
      <c r="F9" s="11">
        <v>3887600</v>
      </c>
      <c r="G9" s="11">
        <v>4270523.55</v>
      </c>
      <c r="H9" s="11">
        <f>G9-F9</f>
        <v>382923.5499999998</v>
      </c>
      <c r="I9" s="11">
        <f>IF(F9=0,0,G9/F9*100)</f>
        <v>109.84987009980449</v>
      </c>
    </row>
    <row r="10" spans="1:9" ht="12.75">
      <c r="A10" s="10"/>
      <c r="B10" s="10">
        <v>11000000</v>
      </c>
      <c r="C10" s="15" t="s">
        <v>14</v>
      </c>
      <c r="D10" s="11">
        <v>21268000</v>
      </c>
      <c r="E10" s="11">
        <v>21268000</v>
      </c>
      <c r="F10" s="11">
        <v>2473200</v>
      </c>
      <c r="G10" s="11">
        <v>2539484.03</v>
      </c>
      <c r="H10" s="11">
        <f>G10-F10</f>
        <v>66284.0299999998</v>
      </c>
      <c r="I10" s="11">
        <f>IF(F10=0,0,G10/F10*100)</f>
        <v>102.68009178392366</v>
      </c>
    </row>
    <row r="11" spans="1:9" ht="12.75">
      <c r="A11" s="10"/>
      <c r="B11" s="10">
        <v>11010000</v>
      </c>
      <c r="C11" s="15" t="s">
        <v>15</v>
      </c>
      <c r="D11" s="11">
        <v>21268000</v>
      </c>
      <c r="E11" s="11">
        <v>21268000</v>
      </c>
      <c r="F11" s="11">
        <v>2473200</v>
      </c>
      <c r="G11" s="11">
        <v>2539484.03</v>
      </c>
      <c r="H11" s="11">
        <f>G11-F11</f>
        <v>66284.0299999998</v>
      </c>
      <c r="I11" s="11">
        <f>IF(F11=0,0,G11/F11*100)</f>
        <v>102.68009178392366</v>
      </c>
    </row>
    <row r="12" spans="1:9" ht="25.5">
      <c r="A12" s="10"/>
      <c r="B12" s="10">
        <v>11010100</v>
      </c>
      <c r="C12" s="15" t="s">
        <v>16</v>
      </c>
      <c r="D12" s="11">
        <v>21053000</v>
      </c>
      <c r="E12" s="11">
        <v>21053000</v>
      </c>
      <c r="F12" s="11">
        <v>2415700</v>
      </c>
      <c r="G12" s="11">
        <v>2453155.65</v>
      </c>
      <c r="H12" s="11">
        <f>G12-F12</f>
        <v>37455.64999999991</v>
      </c>
      <c r="I12" s="11">
        <f>IF(F12=0,0,G12/F12*100)</f>
        <v>101.5505091691849</v>
      </c>
    </row>
    <row r="13" spans="1:9" ht="38.25">
      <c r="A13" s="10"/>
      <c r="B13" s="10">
        <v>11010200</v>
      </c>
      <c r="C13" s="15" t="s">
        <v>17</v>
      </c>
      <c r="D13" s="11">
        <v>0</v>
      </c>
      <c r="E13" s="11">
        <v>0</v>
      </c>
      <c r="F13" s="11">
        <v>0</v>
      </c>
      <c r="G13" s="11">
        <v>15857.69</v>
      </c>
      <c r="H13" s="11">
        <f>G13-F13</f>
        <v>15857.69</v>
      </c>
      <c r="I13" s="11">
        <f>IF(F13=0,0,G13/F13*100)</f>
        <v>0</v>
      </c>
    </row>
    <row r="14" spans="1:9" ht="25.5">
      <c r="A14" s="10"/>
      <c r="B14" s="10">
        <v>11010400</v>
      </c>
      <c r="C14" s="15" t="s">
        <v>18</v>
      </c>
      <c r="D14" s="11">
        <v>5000</v>
      </c>
      <c r="E14" s="11">
        <v>5000</v>
      </c>
      <c r="F14" s="11">
        <v>2000</v>
      </c>
      <c r="G14" s="11">
        <v>355.22</v>
      </c>
      <c r="H14" s="11">
        <f>G14-F14</f>
        <v>-1644.78</v>
      </c>
      <c r="I14" s="11">
        <f>IF(F14=0,0,G14/F14*100)</f>
        <v>17.761000000000003</v>
      </c>
    </row>
    <row r="15" spans="1:9" ht="25.5">
      <c r="A15" s="10"/>
      <c r="B15" s="10">
        <v>11010500</v>
      </c>
      <c r="C15" s="15" t="s">
        <v>19</v>
      </c>
      <c r="D15" s="11">
        <v>210000</v>
      </c>
      <c r="E15" s="11">
        <v>210000</v>
      </c>
      <c r="F15" s="11">
        <v>55500</v>
      </c>
      <c r="G15" s="11">
        <v>70115.47</v>
      </c>
      <c r="H15" s="11">
        <f>G15-F15</f>
        <v>14615.470000000001</v>
      </c>
      <c r="I15" s="11">
        <f>IF(F15=0,0,G15/F15*100)</f>
        <v>126.33418018018018</v>
      </c>
    </row>
    <row r="16" spans="1:9" ht="12.75">
      <c r="A16" s="10"/>
      <c r="B16" s="10">
        <v>14000000</v>
      </c>
      <c r="C16" s="15" t="s">
        <v>20</v>
      </c>
      <c r="D16" s="11">
        <v>4000000</v>
      </c>
      <c r="E16" s="11">
        <v>4000000</v>
      </c>
      <c r="F16" s="11">
        <v>450000</v>
      </c>
      <c r="G16" s="11">
        <v>405811.21</v>
      </c>
      <c r="H16" s="11">
        <f>G16-F16</f>
        <v>-44188.78999999998</v>
      </c>
      <c r="I16" s="11">
        <f>IF(F16=0,0,G16/F16*100)</f>
        <v>90.18026888888889</v>
      </c>
    </row>
    <row r="17" spans="1:9" ht="25.5">
      <c r="A17" s="10"/>
      <c r="B17" s="10">
        <v>14040000</v>
      </c>
      <c r="C17" s="15" t="s">
        <v>21</v>
      </c>
      <c r="D17" s="11">
        <v>4000000</v>
      </c>
      <c r="E17" s="11">
        <v>4000000</v>
      </c>
      <c r="F17" s="11">
        <v>450000</v>
      </c>
      <c r="G17" s="11">
        <v>405811.21</v>
      </c>
      <c r="H17" s="11">
        <f>G17-F17</f>
        <v>-44188.78999999998</v>
      </c>
      <c r="I17" s="11">
        <f>IF(F17=0,0,G17/F17*100)</f>
        <v>90.18026888888889</v>
      </c>
    </row>
    <row r="18" spans="1:9" ht="12.75">
      <c r="A18" s="10"/>
      <c r="B18" s="10">
        <v>18000000</v>
      </c>
      <c r="C18" s="15" t="s">
        <v>22</v>
      </c>
      <c r="D18" s="11">
        <v>6913000</v>
      </c>
      <c r="E18" s="11">
        <v>6913000</v>
      </c>
      <c r="F18" s="11">
        <v>964400</v>
      </c>
      <c r="G18" s="11">
        <v>1325228.31</v>
      </c>
      <c r="H18" s="11">
        <f>G18-F18</f>
        <v>360828.31000000006</v>
      </c>
      <c r="I18" s="11">
        <f>IF(F18=0,0,G18/F18*100)</f>
        <v>137.41479780174203</v>
      </c>
    </row>
    <row r="19" spans="1:9" ht="12.75">
      <c r="A19" s="10"/>
      <c r="B19" s="10">
        <v>18010000</v>
      </c>
      <c r="C19" s="15" t="s">
        <v>23</v>
      </c>
      <c r="D19" s="11">
        <v>4413000</v>
      </c>
      <c r="E19" s="11">
        <v>4413000</v>
      </c>
      <c r="F19" s="11">
        <v>489400</v>
      </c>
      <c r="G19" s="11">
        <v>579812.79</v>
      </c>
      <c r="H19" s="11">
        <f>G19-F19</f>
        <v>90412.79000000004</v>
      </c>
      <c r="I19" s="11">
        <f>IF(F19=0,0,G19/F19*100)</f>
        <v>118.4742112791173</v>
      </c>
    </row>
    <row r="20" spans="1:9" ht="25.5">
      <c r="A20" s="10"/>
      <c r="B20" s="10">
        <v>18010100</v>
      </c>
      <c r="C20" s="15" t="s">
        <v>24</v>
      </c>
      <c r="D20" s="11">
        <v>140000</v>
      </c>
      <c r="E20" s="11">
        <v>140000</v>
      </c>
      <c r="F20" s="11">
        <v>2000</v>
      </c>
      <c r="G20" s="11">
        <v>44912.96</v>
      </c>
      <c r="H20" s="11">
        <f>G20-F20</f>
        <v>42912.96</v>
      </c>
      <c r="I20" s="11">
        <f>IF(F20=0,0,G20/F20*100)</f>
        <v>2245.648</v>
      </c>
    </row>
    <row r="21" spans="1:9" ht="25.5">
      <c r="A21" s="10"/>
      <c r="B21" s="10">
        <v>18010200</v>
      </c>
      <c r="C21" s="15" t="s">
        <v>25</v>
      </c>
      <c r="D21" s="11">
        <v>3000</v>
      </c>
      <c r="E21" s="11">
        <v>3000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ht="25.5">
      <c r="A22" s="10"/>
      <c r="B22" s="10">
        <v>18010300</v>
      </c>
      <c r="C22" s="15" t="s">
        <v>26</v>
      </c>
      <c r="D22" s="11">
        <v>120000</v>
      </c>
      <c r="E22" s="11">
        <v>120000</v>
      </c>
      <c r="F22" s="11">
        <v>0</v>
      </c>
      <c r="G22" s="11">
        <v>0</v>
      </c>
      <c r="H22" s="11">
        <f>G22-F22</f>
        <v>0</v>
      </c>
      <c r="I22" s="11">
        <f>IF(F22=0,0,G22/F22*100)</f>
        <v>0</v>
      </c>
    </row>
    <row r="23" spans="1:9" ht="25.5">
      <c r="A23" s="10"/>
      <c r="B23" s="10">
        <v>18010400</v>
      </c>
      <c r="C23" s="15" t="s">
        <v>27</v>
      </c>
      <c r="D23" s="11">
        <v>300000</v>
      </c>
      <c r="E23" s="11">
        <v>300000</v>
      </c>
      <c r="F23" s="11">
        <v>32000</v>
      </c>
      <c r="G23" s="11">
        <v>58821.85</v>
      </c>
      <c r="H23" s="11">
        <f>G23-F23</f>
        <v>26821.85</v>
      </c>
      <c r="I23" s="11">
        <f>IF(F23=0,0,G23/F23*100)</f>
        <v>183.81828124999998</v>
      </c>
    </row>
    <row r="24" spans="1:9" ht="12.75">
      <c r="A24" s="10"/>
      <c r="B24" s="10">
        <v>18010500</v>
      </c>
      <c r="C24" s="15" t="s">
        <v>28</v>
      </c>
      <c r="D24" s="11">
        <v>700000</v>
      </c>
      <c r="E24" s="11">
        <v>700000</v>
      </c>
      <c r="F24" s="11">
        <v>60000</v>
      </c>
      <c r="G24" s="11">
        <v>182558.17</v>
      </c>
      <c r="H24" s="11">
        <f>G24-F24</f>
        <v>122558.17000000001</v>
      </c>
      <c r="I24" s="11">
        <f>IF(F24=0,0,G24/F24*100)</f>
        <v>304.2636166666667</v>
      </c>
    </row>
    <row r="25" spans="1:9" ht="12.75">
      <c r="A25" s="10"/>
      <c r="B25" s="10">
        <v>18010600</v>
      </c>
      <c r="C25" s="15" t="s">
        <v>29</v>
      </c>
      <c r="D25" s="11">
        <v>2300000</v>
      </c>
      <c r="E25" s="11">
        <v>2300000</v>
      </c>
      <c r="F25" s="11">
        <v>300000</v>
      </c>
      <c r="G25" s="11">
        <v>198341.01</v>
      </c>
      <c r="H25" s="11">
        <f>G25-F25</f>
        <v>-101658.98999999999</v>
      </c>
      <c r="I25" s="11">
        <f>IF(F25=0,0,G25/F25*100)</f>
        <v>66.11367</v>
      </c>
    </row>
    <row r="26" spans="1:9" ht="12.75">
      <c r="A26" s="10"/>
      <c r="B26" s="10">
        <v>18010700</v>
      </c>
      <c r="C26" s="15" t="s">
        <v>30</v>
      </c>
      <c r="D26" s="11">
        <v>50000</v>
      </c>
      <c r="E26" s="11">
        <v>50000</v>
      </c>
      <c r="F26" s="11">
        <v>1400</v>
      </c>
      <c r="G26" s="11">
        <v>9765.48</v>
      </c>
      <c r="H26" s="11">
        <f>G26-F26</f>
        <v>8365.48</v>
      </c>
      <c r="I26" s="11">
        <f>IF(F26=0,0,G26/F26*100)</f>
        <v>697.5342857142857</v>
      </c>
    </row>
    <row r="27" spans="1:9" ht="12.75">
      <c r="A27" s="10"/>
      <c r="B27" s="10">
        <v>18010900</v>
      </c>
      <c r="C27" s="15" t="s">
        <v>31</v>
      </c>
      <c r="D27" s="11">
        <v>800000</v>
      </c>
      <c r="E27" s="11">
        <v>800000</v>
      </c>
      <c r="F27" s="11">
        <v>94000</v>
      </c>
      <c r="G27" s="11">
        <v>85413.32</v>
      </c>
      <c r="H27" s="11">
        <f>G27-F27</f>
        <v>-8586.679999999993</v>
      </c>
      <c r="I27" s="11">
        <f>IF(F27=0,0,G27/F27*100)</f>
        <v>90.8652340425532</v>
      </c>
    </row>
    <row r="28" spans="1:9" ht="12.75">
      <c r="A28" s="10"/>
      <c r="B28" s="10">
        <v>18050000</v>
      </c>
      <c r="C28" s="15" t="s">
        <v>32</v>
      </c>
      <c r="D28" s="11">
        <v>2500000</v>
      </c>
      <c r="E28" s="11">
        <v>2500000</v>
      </c>
      <c r="F28" s="11">
        <v>475000</v>
      </c>
      <c r="G28" s="11">
        <v>745415.52</v>
      </c>
      <c r="H28" s="11">
        <f>G28-F28</f>
        <v>270415.52</v>
      </c>
      <c r="I28" s="11">
        <f>IF(F28=0,0,G28/F28*100)</f>
        <v>156.92958315789474</v>
      </c>
    </row>
    <row r="29" spans="1:9" ht="12.75">
      <c r="A29" s="10"/>
      <c r="B29" s="10">
        <v>18050300</v>
      </c>
      <c r="C29" s="15" t="s">
        <v>33</v>
      </c>
      <c r="D29" s="11">
        <v>300000</v>
      </c>
      <c r="E29" s="11">
        <v>300000</v>
      </c>
      <c r="F29" s="11">
        <v>50000</v>
      </c>
      <c r="G29" s="11">
        <v>131215.32</v>
      </c>
      <c r="H29" s="11">
        <f>G29-F29</f>
        <v>81215.32</v>
      </c>
      <c r="I29" s="11">
        <f>IF(F29=0,0,G29/F29*100)</f>
        <v>262.43064</v>
      </c>
    </row>
    <row r="30" spans="1:9" ht="12.75">
      <c r="A30" s="10"/>
      <c r="B30" s="10">
        <v>18050400</v>
      </c>
      <c r="C30" s="15" t="s">
        <v>34</v>
      </c>
      <c r="D30" s="11">
        <v>2200000</v>
      </c>
      <c r="E30" s="11">
        <v>2200000</v>
      </c>
      <c r="F30" s="11">
        <v>425000</v>
      </c>
      <c r="G30" s="11">
        <v>614200.2</v>
      </c>
      <c r="H30" s="11">
        <f>G30-F30</f>
        <v>189200.19999999995</v>
      </c>
      <c r="I30" s="11">
        <f>IF(F30=0,0,G30/F30*100)</f>
        <v>144.51769411764707</v>
      </c>
    </row>
    <row r="31" spans="1:9" ht="12.75">
      <c r="A31" s="10"/>
      <c r="B31" s="10">
        <v>20000000</v>
      </c>
      <c r="C31" s="15" t="s">
        <v>35</v>
      </c>
      <c r="D31" s="11">
        <v>818400</v>
      </c>
      <c r="E31" s="11">
        <v>818400</v>
      </c>
      <c r="F31" s="11">
        <v>42400</v>
      </c>
      <c r="G31" s="11">
        <v>67623.19</v>
      </c>
      <c r="H31" s="11">
        <f>G31-F31</f>
        <v>25223.190000000002</v>
      </c>
      <c r="I31" s="11">
        <f>IF(F31=0,0,G31/F31*100)</f>
        <v>159.48865566037736</v>
      </c>
    </row>
    <row r="32" spans="1:9" ht="12.75">
      <c r="A32" s="10"/>
      <c r="B32" s="10">
        <v>21000000</v>
      </c>
      <c r="C32" s="15" t="s">
        <v>36</v>
      </c>
      <c r="D32" s="11">
        <v>500400</v>
      </c>
      <c r="E32" s="11">
        <v>500400</v>
      </c>
      <c r="F32" s="11">
        <v>200</v>
      </c>
      <c r="G32" s="11">
        <v>170</v>
      </c>
      <c r="H32" s="11">
        <f>G32-F32</f>
        <v>-30</v>
      </c>
      <c r="I32" s="11">
        <f>IF(F32=0,0,G32/F32*100)</f>
        <v>85</v>
      </c>
    </row>
    <row r="33" spans="1:9" ht="12.75">
      <c r="A33" s="10"/>
      <c r="B33" s="10">
        <v>21050000</v>
      </c>
      <c r="C33" s="15" t="s">
        <v>37</v>
      </c>
      <c r="D33" s="11">
        <v>499400</v>
      </c>
      <c r="E33" s="11">
        <v>499400</v>
      </c>
      <c r="F33" s="11">
        <v>0</v>
      </c>
      <c r="G33" s="11">
        <v>0</v>
      </c>
      <c r="H33" s="11">
        <f>G33-F33</f>
        <v>0</v>
      </c>
      <c r="I33" s="11">
        <f>IF(F33=0,0,G33/F33*100)</f>
        <v>0</v>
      </c>
    </row>
    <row r="34" spans="1:9" ht="12.75">
      <c r="A34" s="10"/>
      <c r="B34" s="10">
        <v>21080000</v>
      </c>
      <c r="C34" s="15" t="s">
        <v>38</v>
      </c>
      <c r="D34" s="11">
        <v>1000</v>
      </c>
      <c r="E34" s="11">
        <v>1000</v>
      </c>
      <c r="F34" s="11">
        <v>200</v>
      </c>
      <c r="G34" s="11">
        <v>170</v>
      </c>
      <c r="H34" s="11">
        <f>G34-F34</f>
        <v>-30</v>
      </c>
      <c r="I34" s="11">
        <f>IF(F34=0,0,G34/F34*100)</f>
        <v>85</v>
      </c>
    </row>
    <row r="35" spans="1:9" ht="12.75">
      <c r="A35" s="10"/>
      <c r="B35" s="10">
        <v>21081100</v>
      </c>
      <c r="C35" s="15" t="s">
        <v>39</v>
      </c>
      <c r="D35" s="11">
        <v>1000</v>
      </c>
      <c r="E35" s="11">
        <v>1000</v>
      </c>
      <c r="F35" s="11">
        <v>200</v>
      </c>
      <c r="G35" s="11">
        <v>170</v>
      </c>
      <c r="H35" s="11">
        <f>G35-F35</f>
        <v>-30</v>
      </c>
      <c r="I35" s="11">
        <f>IF(F35=0,0,G35/F35*100)</f>
        <v>85</v>
      </c>
    </row>
    <row r="36" spans="1:9" ht="25.5">
      <c r="A36" s="10"/>
      <c r="B36" s="10">
        <v>22000000</v>
      </c>
      <c r="C36" s="15" t="s">
        <v>40</v>
      </c>
      <c r="D36" s="11">
        <v>318000</v>
      </c>
      <c r="E36" s="11">
        <v>318000</v>
      </c>
      <c r="F36" s="11">
        <v>42200</v>
      </c>
      <c r="G36" s="11">
        <v>67450.69</v>
      </c>
      <c r="H36" s="11">
        <f>G36-F36</f>
        <v>25250.690000000002</v>
      </c>
      <c r="I36" s="11">
        <f>IF(F36=0,0,G36/F36*100)</f>
        <v>159.83575829383886</v>
      </c>
    </row>
    <row r="37" spans="1:9" ht="12.75">
      <c r="A37" s="10"/>
      <c r="B37" s="10">
        <v>22010000</v>
      </c>
      <c r="C37" s="15" t="s">
        <v>41</v>
      </c>
      <c r="D37" s="11">
        <v>117000</v>
      </c>
      <c r="E37" s="11">
        <v>117000</v>
      </c>
      <c r="F37" s="11">
        <v>4300</v>
      </c>
      <c r="G37" s="11">
        <v>45063.05</v>
      </c>
      <c r="H37" s="11">
        <f>G37-F37</f>
        <v>40763.05</v>
      </c>
      <c r="I37" s="11">
        <f>IF(F37=0,0,G37/F37*100)</f>
        <v>1047.9779069767442</v>
      </c>
    </row>
    <row r="38" spans="1:9" ht="25.5">
      <c r="A38" s="10"/>
      <c r="B38" s="10">
        <v>22010300</v>
      </c>
      <c r="C38" s="15" t="s">
        <v>42</v>
      </c>
      <c r="D38" s="11">
        <v>22000</v>
      </c>
      <c r="E38" s="11">
        <v>22000</v>
      </c>
      <c r="F38" s="11">
        <v>3300</v>
      </c>
      <c r="G38" s="11">
        <v>5360</v>
      </c>
      <c r="H38" s="11">
        <f>G38-F38</f>
        <v>2060</v>
      </c>
      <c r="I38" s="11">
        <f>IF(F38=0,0,G38/F38*100)</f>
        <v>162.42424242424244</v>
      </c>
    </row>
    <row r="39" spans="1:9" ht="12.75">
      <c r="A39" s="10"/>
      <c r="B39" s="10">
        <v>22012500</v>
      </c>
      <c r="C39" s="15" t="s">
        <v>43</v>
      </c>
      <c r="D39" s="11">
        <v>15000</v>
      </c>
      <c r="E39" s="11">
        <v>15000</v>
      </c>
      <c r="F39" s="11">
        <v>1000</v>
      </c>
      <c r="G39" s="11">
        <v>1943.05</v>
      </c>
      <c r="H39" s="11">
        <f>G39-F39</f>
        <v>943.05</v>
      </c>
      <c r="I39" s="11">
        <f>IF(F39=0,0,G39/F39*100)</f>
        <v>194.305</v>
      </c>
    </row>
    <row r="40" spans="1:9" ht="25.5">
      <c r="A40" s="10"/>
      <c r="B40" s="10">
        <v>22012600</v>
      </c>
      <c r="C40" s="15" t="s">
        <v>44</v>
      </c>
      <c r="D40" s="11">
        <v>80000</v>
      </c>
      <c r="E40" s="11">
        <v>80000</v>
      </c>
      <c r="F40" s="11">
        <v>0</v>
      </c>
      <c r="G40" s="11">
        <v>37760</v>
      </c>
      <c r="H40" s="11">
        <f>G40-F40</f>
        <v>37760</v>
      </c>
      <c r="I40" s="11">
        <f>IF(F40=0,0,G40/F40*100)</f>
        <v>0</v>
      </c>
    </row>
    <row r="41" spans="1:9" ht="25.5">
      <c r="A41" s="10"/>
      <c r="B41" s="10">
        <v>22080000</v>
      </c>
      <c r="C41" s="15" t="s">
        <v>45</v>
      </c>
      <c r="D41" s="11">
        <v>121000</v>
      </c>
      <c r="E41" s="11">
        <v>121000</v>
      </c>
      <c r="F41" s="11">
        <v>20000</v>
      </c>
      <c r="G41" s="11">
        <v>20330.1</v>
      </c>
      <c r="H41" s="11">
        <f>G41-F41</f>
        <v>330.09999999999854</v>
      </c>
      <c r="I41" s="11">
        <f>IF(F41=0,0,G41/F41*100)</f>
        <v>101.6505</v>
      </c>
    </row>
    <row r="42" spans="1:9" ht="25.5">
      <c r="A42" s="10"/>
      <c r="B42" s="10">
        <v>22080400</v>
      </c>
      <c r="C42" s="15" t="s">
        <v>46</v>
      </c>
      <c r="D42" s="11">
        <v>121000</v>
      </c>
      <c r="E42" s="11">
        <v>121000</v>
      </c>
      <c r="F42" s="11">
        <v>20000</v>
      </c>
      <c r="G42" s="11">
        <v>20330.1</v>
      </c>
      <c r="H42" s="11">
        <f>G42-F42</f>
        <v>330.09999999999854</v>
      </c>
      <c r="I42" s="11">
        <f>IF(F42=0,0,G42/F42*100)</f>
        <v>101.6505</v>
      </c>
    </row>
    <row r="43" spans="1:9" ht="12.75">
      <c r="A43" s="10"/>
      <c r="B43" s="10">
        <v>22090000</v>
      </c>
      <c r="C43" s="15" t="s">
        <v>47</v>
      </c>
      <c r="D43" s="11">
        <v>80000</v>
      </c>
      <c r="E43" s="11">
        <v>80000</v>
      </c>
      <c r="F43" s="11">
        <v>17900</v>
      </c>
      <c r="G43" s="11">
        <v>2057.54</v>
      </c>
      <c r="H43" s="11">
        <f>G43-F43</f>
        <v>-15842.46</v>
      </c>
      <c r="I43" s="11">
        <f>IF(F43=0,0,G43/F43*100)</f>
        <v>11.49463687150838</v>
      </c>
    </row>
    <row r="44" spans="1:9" ht="25.5">
      <c r="A44" s="10"/>
      <c r="B44" s="10">
        <v>22090100</v>
      </c>
      <c r="C44" s="15" t="s">
        <v>48</v>
      </c>
      <c r="D44" s="11">
        <v>10000</v>
      </c>
      <c r="E44" s="11">
        <v>10000</v>
      </c>
      <c r="F44" s="11">
        <v>200</v>
      </c>
      <c r="G44" s="11">
        <v>1989.54</v>
      </c>
      <c r="H44" s="11">
        <f>G44-F44</f>
        <v>1789.54</v>
      </c>
      <c r="I44" s="11">
        <f>IF(F44=0,0,G44/F44*100)</f>
        <v>994.77</v>
      </c>
    </row>
    <row r="45" spans="1:9" ht="25.5">
      <c r="A45" s="10"/>
      <c r="B45" s="10">
        <v>22090400</v>
      </c>
      <c r="C45" s="15" t="s">
        <v>49</v>
      </c>
      <c r="D45" s="11">
        <v>70000</v>
      </c>
      <c r="E45" s="11">
        <v>70000</v>
      </c>
      <c r="F45" s="11">
        <v>17700</v>
      </c>
      <c r="G45" s="11">
        <v>68</v>
      </c>
      <c r="H45" s="11">
        <f>G45-F45</f>
        <v>-17632</v>
      </c>
      <c r="I45" s="11">
        <f>IF(F45=0,0,G45/F45*100)</f>
        <v>0.384180790960452</v>
      </c>
    </row>
    <row r="46" spans="1:9" ht="12.75">
      <c r="A46" s="10"/>
      <c r="B46" s="10">
        <v>24000000</v>
      </c>
      <c r="C46" s="15" t="s">
        <v>50</v>
      </c>
      <c r="D46" s="11">
        <v>0</v>
      </c>
      <c r="E46" s="11">
        <v>0</v>
      </c>
      <c r="F46" s="11">
        <v>0</v>
      </c>
      <c r="G46" s="11">
        <v>2.5</v>
      </c>
      <c r="H46" s="11">
        <f>G46-F46</f>
        <v>2.5</v>
      </c>
      <c r="I46" s="11">
        <f>IF(F46=0,0,G46/F46*100)</f>
        <v>0</v>
      </c>
    </row>
    <row r="47" spans="1:9" ht="12.75">
      <c r="A47" s="10"/>
      <c r="B47" s="10">
        <v>24060000</v>
      </c>
      <c r="C47" s="15" t="s">
        <v>38</v>
      </c>
      <c r="D47" s="11">
        <v>0</v>
      </c>
      <c r="E47" s="11">
        <v>0</v>
      </c>
      <c r="F47" s="11">
        <v>0</v>
      </c>
      <c r="G47" s="11">
        <v>2.5</v>
      </c>
      <c r="H47" s="11">
        <f>G47-F47</f>
        <v>2.5</v>
      </c>
      <c r="I47" s="11">
        <f>IF(F47=0,0,G47/F47*100)</f>
        <v>0</v>
      </c>
    </row>
    <row r="48" spans="1:9" ht="12.75">
      <c r="A48" s="10"/>
      <c r="B48" s="10">
        <v>24060300</v>
      </c>
      <c r="C48" s="15" t="s">
        <v>38</v>
      </c>
      <c r="D48" s="11">
        <v>0</v>
      </c>
      <c r="E48" s="11">
        <v>0</v>
      </c>
      <c r="F48" s="11">
        <v>0</v>
      </c>
      <c r="G48" s="11">
        <v>2.5</v>
      </c>
      <c r="H48" s="11">
        <f>G48-F48</f>
        <v>2.5</v>
      </c>
      <c r="I48" s="11">
        <f>IF(F48=0,0,G48/F48*100)</f>
        <v>0</v>
      </c>
    </row>
    <row r="49" spans="1:9" ht="12.75">
      <c r="A49" s="10"/>
      <c r="B49" s="10">
        <v>40000000</v>
      </c>
      <c r="C49" s="15" t="s">
        <v>51</v>
      </c>
      <c r="D49" s="11">
        <v>46386300</v>
      </c>
      <c r="E49" s="11">
        <v>46386300</v>
      </c>
      <c r="F49" s="11">
        <v>10179032.31</v>
      </c>
      <c r="G49" s="11">
        <v>9394670.16</v>
      </c>
      <c r="H49" s="11">
        <f>G49-F49</f>
        <v>-784362.1500000004</v>
      </c>
      <c r="I49" s="11">
        <f>IF(F49=0,0,G49/F49*100)</f>
        <v>92.29433480401242</v>
      </c>
    </row>
    <row r="50" spans="1:9" ht="12.75">
      <c r="A50" s="10"/>
      <c r="B50" s="10">
        <v>41000000</v>
      </c>
      <c r="C50" s="15" t="s">
        <v>52</v>
      </c>
      <c r="D50" s="11">
        <v>46386300</v>
      </c>
      <c r="E50" s="11">
        <v>46386300</v>
      </c>
      <c r="F50" s="11">
        <v>10179032.31</v>
      </c>
      <c r="G50" s="11">
        <v>9394670.16</v>
      </c>
      <c r="H50" s="11">
        <f>G50-F50</f>
        <v>-784362.1500000004</v>
      </c>
      <c r="I50" s="11">
        <f>IF(F50=0,0,G50/F50*100)</f>
        <v>92.29433480401242</v>
      </c>
    </row>
    <row r="51" spans="1:9" ht="12.75">
      <c r="A51" s="10"/>
      <c r="B51" s="10">
        <v>41030000</v>
      </c>
      <c r="C51" s="15" t="s">
        <v>53</v>
      </c>
      <c r="D51" s="11">
        <v>46386300</v>
      </c>
      <c r="E51" s="11">
        <v>46386300</v>
      </c>
      <c r="F51" s="11">
        <v>10179032.31</v>
      </c>
      <c r="G51" s="11">
        <v>9394670.16</v>
      </c>
      <c r="H51" s="11">
        <f>G51-F51</f>
        <v>-784362.1500000004</v>
      </c>
      <c r="I51" s="11">
        <f>IF(F51=0,0,G51/F51*100)</f>
        <v>92.29433480401242</v>
      </c>
    </row>
    <row r="52" spans="1:9" ht="51">
      <c r="A52" s="10"/>
      <c r="B52" s="10">
        <v>41030600</v>
      </c>
      <c r="C52" s="15" t="s">
        <v>54</v>
      </c>
      <c r="D52" s="11">
        <v>10959800</v>
      </c>
      <c r="E52" s="11">
        <v>10959800</v>
      </c>
      <c r="F52" s="11">
        <v>1760600</v>
      </c>
      <c r="G52" s="11">
        <v>1730703</v>
      </c>
      <c r="H52" s="11">
        <f>G52-F52</f>
        <v>-29897</v>
      </c>
      <c r="I52" s="11">
        <f>IF(F52=0,0,G52/F52*100)</f>
        <v>98.30188572077701</v>
      </c>
    </row>
    <row r="53" spans="1:9" ht="51">
      <c r="A53" s="10"/>
      <c r="B53" s="10">
        <v>41030800</v>
      </c>
      <c r="C53" s="15" t="s">
        <v>55</v>
      </c>
      <c r="D53" s="11">
        <v>16005600</v>
      </c>
      <c r="E53" s="11">
        <v>16005600</v>
      </c>
      <c r="F53" s="11">
        <v>5348932.31</v>
      </c>
      <c r="G53" s="11">
        <v>4615043.16</v>
      </c>
      <c r="H53" s="11">
        <f>G53-F53</f>
        <v>-733889.1499999994</v>
      </c>
      <c r="I53" s="11">
        <f>IF(F53=0,0,G53/F53*100)</f>
        <v>86.27970766001339</v>
      </c>
    </row>
    <row r="54" spans="1:9" ht="12.75">
      <c r="A54" s="10"/>
      <c r="B54" s="10">
        <v>41033900</v>
      </c>
      <c r="C54" s="15" t="s">
        <v>56</v>
      </c>
      <c r="D54" s="11">
        <v>9987600</v>
      </c>
      <c r="E54" s="11">
        <v>9987600</v>
      </c>
      <c r="F54" s="11">
        <v>1536600</v>
      </c>
      <c r="G54" s="11">
        <v>1537300</v>
      </c>
      <c r="H54" s="11">
        <f>G54-F54</f>
        <v>700</v>
      </c>
      <c r="I54" s="11">
        <f>IF(F54=0,0,G54/F54*100)</f>
        <v>100.04555512169726</v>
      </c>
    </row>
    <row r="55" spans="1:9" ht="12.75">
      <c r="A55" s="10"/>
      <c r="B55" s="10">
        <v>41034200</v>
      </c>
      <c r="C55" s="15" t="s">
        <v>57</v>
      </c>
      <c r="D55" s="11">
        <v>9084400</v>
      </c>
      <c r="E55" s="11">
        <v>9084400</v>
      </c>
      <c r="F55" s="11">
        <v>1485500</v>
      </c>
      <c r="G55" s="11">
        <v>1485500</v>
      </c>
      <c r="H55" s="11">
        <f>G55-F55</f>
        <v>0</v>
      </c>
      <c r="I55" s="11">
        <f>IF(F55=0,0,G55/F55*100)</f>
        <v>100</v>
      </c>
    </row>
    <row r="56" spans="1:9" ht="51">
      <c r="A56" s="10"/>
      <c r="B56" s="10">
        <v>41035800</v>
      </c>
      <c r="C56" s="15" t="s">
        <v>58</v>
      </c>
      <c r="D56" s="11">
        <v>348900</v>
      </c>
      <c r="E56" s="11">
        <v>348900</v>
      </c>
      <c r="F56" s="11">
        <v>47400</v>
      </c>
      <c r="G56" s="11">
        <v>26124</v>
      </c>
      <c r="H56" s="11">
        <f>G56-F56</f>
        <v>-21276</v>
      </c>
      <c r="I56" s="11">
        <f>IF(F56=0,0,G56/F56*100)</f>
        <v>55.11392405063291</v>
      </c>
    </row>
    <row r="57" spans="1:9" ht="12.75">
      <c r="A57" s="12" t="s">
        <v>59</v>
      </c>
      <c r="B57" s="13"/>
      <c r="C57" s="13"/>
      <c r="D57" s="14">
        <v>32999400</v>
      </c>
      <c r="E57" s="14">
        <v>32999400</v>
      </c>
      <c r="F57" s="14">
        <v>3930000</v>
      </c>
      <c r="G57" s="14">
        <v>4338146.74</v>
      </c>
      <c r="H57" s="14">
        <f>G57-F57</f>
        <v>408146.7400000002</v>
      </c>
      <c r="I57" s="14">
        <f>IF(F57=0,0,G57/F57*100)</f>
        <v>110.38541323155218</v>
      </c>
    </row>
    <row r="58" spans="1:9" ht="12.75">
      <c r="A58" s="12" t="s">
        <v>60</v>
      </c>
      <c r="B58" s="13"/>
      <c r="C58" s="13"/>
      <c r="D58" s="14">
        <v>79385700</v>
      </c>
      <c r="E58" s="14">
        <v>79385700</v>
      </c>
      <c r="F58" s="14">
        <v>14109032.31</v>
      </c>
      <c r="G58" s="14">
        <v>13732816.899999999</v>
      </c>
      <c r="H58" s="14">
        <f>G58-F58</f>
        <v>-376215.410000002</v>
      </c>
      <c r="I58" s="14">
        <f>IF(F58=0,0,G58/F58*100)</f>
        <v>97.33351372557738</v>
      </c>
    </row>
  </sheetData>
  <mergeCells count="8">
    <mergeCell ref="A57:C57"/>
    <mergeCell ref="A58:C58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2017-02-24T07:29:39Z</cp:lastPrinted>
  <dcterms:created xsi:type="dcterms:W3CDTF">2017-02-24T07:28:47Z</dcterms:created>
  <dcterms:modified xsi:type="dcterms:W3CDTF">2017-02-24T07:30:21Z</dcterms:modified>
  <cp:category/>
  <cp:version/>
  <cp:contentType/>
  <cp:contentStatus/>
</cp:coreProperties>
</file>