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<sst xmlns="http://schemas.openxmlformats.org/spreadsheetml/2006/main" count="69" uniqueCount="66">
  <si>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</si>
  <si>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16.06.2017</t>
  </si>
  <si>
    <t>грн.</t>
  </si>
  <si>
    <t>ККД</t>
  </si>
  <si>
    <t>Доходи</t>
  </si>
  <si>
    <t>Уточн.річн. план</t>
  </si>
  <si>
    <t xml:space="preserve"> Уточ.пл. 
з 1 по 6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</si>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</sst>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0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16479147</v>
      </c>
      <c r="F7" s="11">
        <v>16130437.870000001</v>
      </c>
      <c r="G7" s="11">
        <f>F7-E7</f>
        <v>-348709.12999999896</v>
      </c>
      <c r="H7" s="11">
        <f>IF(E7=0,0,F7/E7*100)</f>
        <v>97.88393701445834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10524907</v>
      </c>
      <c r="F8" s="11">
        <v>10528423.25</v>
      </c>
      <c r="G8" s="11">
        <f>F8-E8</f>
        <v>3516.25</v>
      </c>
      <c r="H8" s="11">
        <f>IF(E8=0,0,F8/E8*100)</f>
        <v>100.03340884627295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10524907</v>
      </c>
      <c r="F9" s="11">
        <v>10528423.25</v>
      </c>
      <c r="G9" s="11">
        <f>F9-E9</f>
        <v>3516.25</v>
      </c>
      <c r="H9" s="11">
        <f>IF(E9=0,0,F9/E9*100)</f>
        <v>100.03340884627295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10320237</v>
      </c>
      <c r="F10" s="11">
        <v>10288839.78</v>
      </c>
      <c r="G10" s="11">
        <f>F10-E10</f>
        <v>-31397.22000000067</v>
      </c>
      <c r="H10" s="11">
        <f>IF(E10=0,0,F10/E10*100)</f>
        <v>99.6957703587621</v>
      </c>
    </row>
    <row r="11" spans="1:8" ht="12.75">
      <c r="A11" s="10"/>
      <c r="B11" s="10">
        <v>11010200</v>
      </c>
      <c r="C11" s="10" t="s">
        <v>14</v>
      </c>
      <c r="D11" s="11">
        <v>82500</v>
      </c>
      <c r="E11" s="11">
        <v>82500</v>
      </c>
      <c r="F11" s="11">
        <v>112624.02</v>
      </c>
      <c r="G11" s="11">
        <f>F11-E11</f>
        <v>30124.020000000004</v>
      </c>
      <c r="H11" s="11">
        <f>IF(E11=0,0,F11/E11*100)</f>
        <v>136.51396363636363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121600</v>
      </c>
      <c r="F13" s="11">
        <v>126388.23</v>
      </c>
      <c r="G13" s="11">
        <f>F13-E13</f>
        <v>4788.229999999996</v>
      </c>
      <c r="H13" s="11">
        <f>IF(E13=0,0,F13/E13*100)</f>
        <v>103.93768914473685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1923550</v>
      </c>
      <c r="F17" s="11">
        <v>1679521.4</v>
      </c>
      <c r="G17" s="11">
        <f>F17-E17</f>
        <v>-244028.6000000001</v>
      </c>
      <c r="H17" s="11">
        <f>IF(E17=0,0,F17/E17*100)</f>
        <v>87.31363364612305</v>
      </c>
    </row>
    <row r="18" spans="1:8" ht="12.75">
      <c r="A18" s="10"/>
      <c r="B18" s="10">
        <v>14020000</v>
      </c>
      <c r="C18" s="10" t="s">
        <v>21</v>
      </c>
      <c r="D18" s="11">
        <v>154500</v>
      </c>
      <c r="E18" s="11">
        <v>154500</v>
      </c>
      <c r="F18" s="11">
        <v>206424.56</v>
      </c>
      <c r="G18" s="11">
        <f>F18-E18</f>
        <v>51924.56</v>
      </c>
      <c r="H18" s="11">
        <f>IF(E18=0,0,F18/E18*100)</f>
        <v>133.60812944983817</v>
      </c>
    </row>
    <row r="19" spans="1:8" ht="12.75">
      <c r="A19" s="10"/>
      <c r="B19" s="10">
        <v>14021900</v>
      </c>
      <c r="C19" s="10" t="s">
        <v>22</v>
      </c>
      <c r="D19" s="11">
        <v>154500</v>
      </c>
      <c r="E19" s="11">
        <v>154500</v>
      </c>
      <c r="F19" s="11">
        <v>206424.56</v>
      </c>
      <c r="G19" s="11">
        <f>F19-E19</f>
        <v>51924.56</v>
      </c>
      <c r="H19" s="11">
        <f>IF(E19=0,0,F19/E19*100)</f>
        <v>133.60812944983817</v>
      </c>
    </row>
    <row r="20" spans="1:8" ht="12.75">
      <c r="A20" s="10"/>
      <c r="B20" s="10">
        <v>14030000</v>
      </c>
      <c r="C20" s="10" t="s">
        <v>23</v>
      </c>
      <c r="D20" s="11">
        <v>590000</v>
      </c>
      <c r="E20" s="11">
        <v>590000</v>
      </c>
      <c r="F20" s="11">
        <v>813976.79</v>
      </c>
      <c r="G20" s="11">
        <f>F20-E20</f>
        <v>223976.79000000004</v>
      </c>
      <c r="H20" s="11">
        <f>IF(E20=0,0,F20/E20*100)</f>
        <v>137.96216779661017</v>
      </c>
    </row>
    <row r="21" spans="1:8" ht="12.75">
      <c r="A21" s="10"/>
      <c r="B21" s="10">
        <v>14031900</v>
      </c>
      <c r="C21" s="10" t="s">
        <v>22</v>
      </c>
      <c r="D21" s="11">
        <v>590000</v>
      </c>
      <c r="E21" s="11">
        <v>590000</v>
      </c>
      <c r="F21" s="11">
        <v>813976.79</v>
      </c>
      <c r="G21" s="11">
        <f>F21-E21</f>
        <v>223976.79000000004</v>
      </c>
      <c r="H21" s="11">
        <f>IF(E21=0,0,F21/E21*100)</f>
        <v>137.96216779661017</v>
      </c>
    </row>
    <row r="22" spans="1:8" ht="12.75">
      <c r="A22" s="10"/>
      <c r="B22" s="10">
        <v>14040000</v>
      </c>
      <c r="C22" s="10" t="s">
        <v>24</v>
      </c>
      <c r="D22" s="11">
        <v>3255500</v>
      </c>
      <c r="E22" s="11">
        <v>1179050</v>
      </c>
      <c r="F22" s="11">
        <v>659120.05</v>
      </c>
      <c r="G22" s="11">
        <f>F22-E22</f>
        <v>-519929.94999999995</v>
      </c>
      <c r="H22" s="11">
        <f>IF(E22=0,0,F22/E22*100)</f>
        <v>55.902637716805906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4030690</v>
      </c>
      <c r="F23" s="11">
        <v>3922141.72</v>
      </c>
      <c r="G23" s="11">
        <f>F23-E23</f>
        <v>-108548.2799999998</v>
      </c>
      <c r="H23" s="11">
        <f>IF(E23=0,0,F23/E23*100)</f>
        <v>97.30695538481004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2470690</v>
      </c>
      <c r="F24" s="11">
        <v>2294099.31</v>
      </c>
      <c r="G24" s="11">
        <f>F24-E24</f>
        <v>-176590.68999999994</v>
      </c>
      <c r="H24" s="11">
        <f>IF(E24=0,0,F24/E24*100)</f>
        <v>92.85257600103614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97100</v>
      </c>
      <c r="F25" s="11">
        <v>97125.36</v>
      </c>
      <c r="G25" s="11">
        <f>F25-E25</f>
        <v>25.360000000000582</v>
      </c>
      <c r="H25" s="11">
        <f>IF(E25=0,0,F25/E25*100)</f>
        <v>100.02611740473739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0</v>
      </c>
      <c r="F26" s="11">
        <v>0</v>
      </c>
      <c r="G26" s="11">
        <f>F26-E26</f>
        <v>0</v>
      </c>
      <c r="H26" s="11">
        <f>IF(E26=0,0,F26/E26*100)</f>
        <v>0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1830</v>
      </c>
      <c r="F27" s="11">
        <v>1830</v>
      </c>
      <c r="G27" s="11">
        <f>F27-E27</f>
        <v>0</v>
      </c>
      <c r="H27" s="11">
        <f>IF(E27=0,0,F27/E27*100)</f>
        <v>100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172250</v>
      </c>
      <c r="F28" s="11">
        <v>170383.03</v>
      </c>
      <c r="G28" s="11">
        <f>F28-E28</f>
        <v>-1866.9700000000012</v>
      </c>
      <c r="H28" s="11">
        <f>IF(E28=0,0,F28/E28*100)</f>
        <v>98.91612772133527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595100</v>
      </c>
      <c r="F29" s="11">
        <v>572809.77</v>
      </c>
      <c r="G29" s="11">
        <f>F29-E29</f>
        <v>-22290.22999999998</v>
      </c>
      <c r="H29" s="11">
        <f>IF(E29=0,0,F29/E29*100)</f>
        <v>96.25437237439087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1220810</v>
      </c>
      <c r="F30" s="11">
        <v>1080842.97</v>
      </c>
      <c r="G30" s="11">
        <f>F30-E30</f>
        <v>-139967.03000000003</v>
      </c>
      <c r="H30" s="11">
        <f>IF(E30=0,0,F30/E30*100)</f>
        <v>88.53490469442418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18500</v>
      </c>
      <c r="F31" s="11">
        <v>18248.6</v>
      </c>
      <c r="G31" s="11">
        <f>F31-E31</f>
        <v>-251.40000000000146</v>
      </c>
      <c r="H31" s="11">
        <f>IF(E31=0,0,F31/E31*100)</f>
        <v>98.64108108108107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365100</v>
      </c>
      <c r="F32" s="11">
        <v>352859.58</v>
      </c>
      <c r="G32" s="11">
        <f>F32-E32</f>
        <v>-12240.419999999984</v>
      </c>
      <c r="H32" s="11">
        <f>IF(E32=0,0,F32/E32*100)</f>
        <v>96.64737880032868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1560000</v>
      </c>
      <c r="F33" s="11">
        <v>1628042.41</v>
      </c>
      <c r="G33" s="11">
        <f>F33-E33</f>
        <v>68042.40999999992</v>
      </c>
      <c r="H33" s="11">
        <f>IF(E33=0,0,F33/E33*100)</f>
        <v>104.36169294871793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188400</v>
      </c>
      <c r="F34" s="11">
        <v>209288.31</v>
      </c>
      <c r="G34" s="11">
        <f>F34-E34</f>
        <v>20888.309999999998</v>
      </c>
      <c r="H34" s="11">
        <f>IF(E34=0,0,F34/E34*100)</f>
        <v>111.08721337579617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1371600</v>
      </c>
      <c r="F35" s="11">
        <v>1418754.1</v>
      </c>
      <c r="G35" s="11">
        <f>F35-E35</f>
        <v>47154.10000000009</v>
      </c>
      <c r="H35" s="11">
        <f>IF(E35=0,0,F35/E35*100)</f>
        <v>103.43789005540975</v>
      </c>
    </row>
    <row r="36" spans="1:8" ht="12.75">
      <c r="A36" s="10"/>
      <c r="B36" s="10">
        <v>20000000</v>
      </c>
      <c r="C36" s="10" t="s">
        <v>38</v>
      </c>
      <c r="D36" s="11">
        <v>768400</v>
      </c>
      <c r="E36" s="11">
        <v>367610</v>
      </c>
      <c r="F36" s="11">
        <v>530411.93</v>
      </c>
      <c r="G36" s="11">
        <f>F36-E36</f>
        <v>162801.93000000005</v>
      </c>
      <c r="H36" s="11">
        <f>IF(E36=0,0,F36/E36*100)</f>
        <v>144.28658904817607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217400</v>
      </c>
      <c r="F37" s="11">
        <v>387406.52</v>
      </c>
      <c r="G37" s="11">
        <f>F37-E37</f>
        <v>170006.52000000002</v>
      </c>
      <c r="H37" s="11">
        <f>IF(E37=0,0,F37/E37*100)</f>
        <v>178.1998712051518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216900</v>
      </c>
      <c r="F38" s="11">
        <v>386794.52</v>
      </c>
      <c r="G38" s="11">
        <f>F38-E38</f>
        <v>169894.52000000002</v>
      </c>
      <c r="H38" s="11">
        <f>IF(E38=0,0,F38/E38*100)</f>
        <v>178.32850161364686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500</v>
      </c>
      <c r="F39" s="11">
        <v>612</v>
      </c>
      <c r="G39" s="11">
        <f>F39-E39</f>
        <v>112</v>
      </c>
      <c r="H39" s="11">
        <f>IF(E39=0,0,F39/E39*100)</f>
        <v>122.39999999999999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22000000</v>
      </c>
      <c r="C41" s="10" t="s">
        <v>43</v>
      </c>
      <c r="D41" s="11">
        <v>268000</v>
      </c>
      <c r="E41" s="11">
        <v>150210</v>
      </c>
      <c r="F41" s="11">
        <v>138420.78</v>
      </c>
      <c r="G41" s="11">
        <f>F41-E41</f>
        <v>-11789.220000000001</v>
      </c>
      <c r="H41" s="11">
        <f>IF(E41=0,0,F41/E41*100)</f>
        <v>92.15150788895546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82870</v>
      </c>
      <c r="F42" s="11">
        <v>80036.52</v>
      </c>
      <c r="G42" s="11">
        <f>F42-E42</f>
        <v>-2833.479999999996</v>
      </c>
      <c r="H42" s="11">
        <f>IF(E42=0,0,F42/E42*100)</f>
        <v>96.58081332207071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11760</v>
      </c>
      <c r="F43" s="11">
        <v>15050</v>
      </c>
      <c r="G43" s="11">
        <f>F43-E43</f>
        <v>3290</v>
      </c>
      <c r="H43" s="11">
        <f>IF(E43=0,0,F43/E43*100)</f>
        <v>127.97619047619047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6970</v>
      </c>
      <c r="F44" s="11">
        <v>6026.52</v>
      </c>
      <c r="G44" s="11">
        <f>F44-E44</f>
        <v>-943.4799999999996</v>
      </c>
      <c r="H44" s="11">
        <f>IF(E44=0,0,F44/E44*100)</f>
        <v>86.46370157819226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64140</v>
      </c>
      <c r="F45" s="11">
        <v>58960</v>
      </c>
      <c r="G45" s="11">
        <f>F45-E45</f>
        <v>-5180</v>
      </c>
      <c r="H45" s="11">
        <f>IF(E45=0,0,F45/E45*100)</f>
        <v>91.92391643280324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53210</v>
      </c>
      <c r="F46" s="11">
        <v>50431.61</v>
      </c>
      <c r="G46" s="11">
        <f>F46-E46</f>
        <v>-2778.3899999999994</v>
      </c>
      <c r="H46" s="11">
        <f>IF(E46=0,0,F46/E46*100)</f>
        <v>94.77844390152227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53210</v>
      </c>
      <c r="F47" s="11">
        <v>50431.61</v>
      </c>
      <c r="G47" s="11">
        <f>F47-E47</f>
        <v>-2778.3899999999994</v>
      </c>
      <c r="H47" s="11">
        <f>IF(E47=0,0,F47/E47*100)</f>
        <v>94.77844390152227</v>
      </c>
    </row>
    <row r="48" spans="1:8" ht="12.75">
      <c r="A48" s="10"/>
      <c r="B48" s="10">
        <v>22090000</v>
      </c>
      <c r="C48" s="10" t="s">
        <v>50</v>
      </c>
      <c r="D48" s="11">
        <v>30000</v>
      </c>
      <c r="E48" s="11">
        <v>14130</v>
      </c>
      <c r="F48" s="11">
        <v>7952.65</v>
      </c>
      <c r="G48" s="11">
        <f>F48-E48</f>
        <v>-6177.35</v>
      </c>
      <c r="H48" s="11">
        <f>IF(E48=0,0,F48/E48*100)</f>
        <v>56.282024062278836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7930</v>
      </c>
      <c r="F49" s="11">
        <v>7680.65</v>
      </c>
      <c r="G49" s="11">
        <f>F49-E49</f>
        <v>-249.35000000000036</v>
      </c>
      <c r="H49" s="11">
        <f>IF(E49=0,0,F49/E49*100)</f>
        <v>96.85561160151323</v>
      </c>
    </row>
    <row r="50" spans="1:8" ht="12.75">
      <c r="A50" s="10"/>
      <c r="B50" s="10">
        <v>22090400</v>
      </c>
      <c r="C50" s="10" t="s">
        <v>52</v>
      </c>
      <c r="D50" s="11">
        <v>20000</v>
      </c>
      <c r="E50" s="11">
        <v>6200</v>
      </c>
      <c r="F50" s="11">
        <v>272</v>
      </c>
      <c r="G50" s="11">
        <f>F50-E50</f>
        <v>-5928</v>
      </c>
      <c r="H50" s="11">
        <f>IF(E50=0,0,F50/E50*100)</f>
        <v>4.387096774193548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27587343.7</v>
      </c>
      <c r="F54" s="11">
        <v>26874975.58</v>
      </c>
      <c r="G54" s="11">
        <f>F54-E54</f>
        <v>-712368.120000001</v>
      </c>
      <c r="H54" s="11">
        <f>IF(E54=0,0,F54/E54*100)</f>
        <v>97.4177719763574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27587343.7</v>
      </c>
      <c r="F55" s="11">
        <v>26874975.58</v>
      </c>
      <c r="G55" s="11">
        <f>F55-E55</f>
        <v>-712368.120000001</v>
      </c>
      <c r="H55" s="11">
        <f>IF(E55=0,0,F55/E55*100)</f>
        <v>97.4177719763574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27587343.7</v>
      </c>
      <c r="F56" s="11">
        <v>26874975.58</v>
      </c>
      <c r="G56" s="11">
        <f>F56-E56</f>
        <v>-712368.120000001</v>
      </c>
      <c r="H56" s="11">
        <f>IF(E56=0,0,F56/E56*100)</f>
        <v>97.4177719763574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5155961</v>
      </c>
      <c r="F57" s="11">
        <v>5082448</v>
      </c>
      <c r="G57" s="11">
        <f>F57-E57</f>
        <v>-73513</v>
      </c>
      <c r="H57" s="11">
        <f>IF(E57=0,0,F57/E57*100)</f>
        <v>98.57421342015581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11448507.7</v>
      </c>
      <c r="F58" s="11">
        <v>10881366.58</v>
      </c>
      <c r="G58" s="11">
        <f>F58-E58</f>
        <v>-567141.1199999992</v>
      </c>
      <c r="H58" s="11">
        <f>IF(E58=0,0,F58/E58*100)</f>
        <v>95.04615680172884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30195</v>
      </c>
      <c r="F59" s="11">
        <v>30195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6151700</v>
      </c>
      <c r="F60" s="11">
        <v>6151700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4522630</v>
      </c>
      <c r="F61" s="11">
        <v>4522630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119250</v>
      </c>
      <c r="F62" s="11">
        <v>119250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159100</v>
      </c>
      <c r="F63" s="11">
        <v>87386</v>
      </c>
      <c r="G63" s="11">
        <f>F63-E63</f>
        <v>-71714</v>
      </c>
      <c r="H63" s="11">
        <f>IF(E63=0,0,F63/E63*100)</f>
        <v>54.925204274041484</v>
      </c>
    </row>
    <row r="64" spans="1:8" ht="12.75">
      <c r="A64" s="12" t="s">
        <v>64</v>
      </c>
      <c r="B64" s="13"/>
      <c r="C64" s="13"/>
      <c r="D64" s="14">
        <v>32999400</v>
      </c>
      <c r="E64" s="14">
        <v>16846757</v>
      </c>
      <c r="F64" s="14">
        <v>16660849.8</v>
      </c>
      <c r="G64" s="14">
        <f>F64-E64</f>
        <v>-185907.19999999925</v>
      </c>
      <c r="H64" s="14">
        <f>IF(E64=0,0,F64/E64*100)</f>
        <v>98.89648078855771</v>
      </c>
    </row>
    <row r="65" spans="1:8" ht="12.75">
      <c r="A65" s="12" t="s">
        <v>65</v>
      </c>
      <c r="B65" s="13"/>
      <c r="C65" s="13"/>
      <c r="D65" s="14">
        <v>79760900</v>
      </c>
      <c r="E65" s="14">
        <v>44434100.7</v>
      </c>
      <c r="F65" s="14">
        <v>43535825.38</v>
      </c>
      <c r="G65" s="14">
        <f>F65-E65</f>
        <v>-898275.3200000003</v>
      </c>
      <c r="H65" s="14">
        <f>IF(E65=0,0,F65/E65*100)</f>
        <v>97.9784100367761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2017-07-26T08:35:49Z</dcterms:created>
  <dcterms:modified xsi:type="dcterms:W3CDTF">2017-07-26T08:36:31Z</dcterms:modified>
  <cp:category/>
  <cp:version/>
  <cp:contentType/>
  <cp:contentStatus/>
</cp:coreProperties>
</file>